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J16" i="1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D40"/>
  <c r="J13"/>
  <c r="K13"/>
  <c r="J14"/>
  <c r="K14"/>
  <c r="J15"/>
  <c r="K15"/>
  <c r="K12" l="1"/>
  <c r="J12"/>
  <c r="J9"/>
  <c r="K9"/>
  <c r="J10"/>
  <c r="K10"/>
  <c r="J11"/>
  <c r="K11"/>
  <c r="K8"/>
  <c r="J8"/>
  <c r="K7"/>
  <c r="J7"/>
  <c r="K6"/>
  <c r="J6"/>
  <c r="K5"/>
  <c r="J5"/>
  <c r="K4"/>
  <c r="J4"/>
  <c r="K3"/>
  <c r="J3"/>
  <c r="I2" l="1"/>
  <c r="H2"/>
  <c r="D35" l="1"/>
  <c r="D36"/>
  <c r="D34" l="1"/>
  <c r="D39"/>
  <c r="D37"/>
  <c r="D38"/>
  <c r="D32" l="1"/>
  <c r="D31"/>
  <c r="D33" l="1"/>
  <c r="D10" l="1"/>
  <c r="D11"/>
  <c r="D9"/>
  <c r="D30"/>
  <c r="D28"/>
  <c r="D26"/>
  <c r="D24"/>
  <c r="D14"/>
  <c r="D13"/>
  <c r="D29"/>
  <c r="D27"/>
  <c r="D15"/>
  <c r="D12"/>
  <c r="D19" l="1"/>
  <c r="D22"/>
  <c r="D20"/>
  <c r="D18"/>
  <c r="D25"/>
  <c r="D23"/>
  <c r="D17"/>
  <c r="D16"/>
  <c r="D21"/>
  <c r="D7" l="1"/>
  <c r="D6"/>
  <c r="D4"/>
  <c r="D3"/>
  <c r="D8"/>
  <c r="D5"/>
  <c r="D2" l="1"/>
</calcChain>
</file>

<file path=xl/sharedStrings.xml><?xml version="1.0" encoding="utf-8"?>
<sst xmlns="http://schemas.openxmlformats.org/spreadsheetml/2006/main" count="82" uniqueCount="82">
  <si>
    <t>Остатки</t>
  </si>
  <si>
    <t>Оптовая цена от 100 000 руб</t>
  </si>
  <si>
    <t>Оптовая цена от 20 000 руб.</t>
  </si>
  <si>
    <t>Розничная цена</t>
  </si>
  <si>
    <t>p0018</t>
  </si>
  <si>
    <t>p0020</t>
  </si>
  <si>
    <t>p0021</t>
  </si>
  <si>
    <t>p0024</t>
  </si>
  <si>
    <t>p0026</t>
  </si>
  <si>
    <t>косы акрил (бордо)</t>
  </si>
  <si>
    <t>p0031</t>
  </si>
  <si>
    <t>Наименование</t>
  </si>
  <si>
    <t>Изображение</t>
  </si>
  <si>
    <t>плед рис бежевый 125*140 см, Везув + коробка (если нужна)</t>
  </si>
  <si>
    <t>плед рис персиковый 125*140 см, Везув + коробка (если нужна)</t>
  </si>
  <si>
    <t>плед рис небесный 125*140 см, Везув + коробка (если нужна)</t>
  </si>
  <si>
    <t>Косы, акрил, Керамический, 125*160см</t>
  </si>
  <si>
    <t>Коса длинная, бежевый, везув, 115*150 см</t>
  </si>
  <si>
    <t>p0037</t>
  </si>
  <si>
    <t>p0038</t>
  </si>
  <si>
    <t>p0039</t>
  </si>
  <si>
    <t>Плед скандик двухсторонний Красно/белый 110*170 см акрил турецкий</t>
  </si>
  <si>
    <t>плед скандик двухсторонний василек/белый 110*170 см акрил турецкий</t>
  </si>
  <si>
    <t>плед скандик двухсторонний серый/белый 110*170 см акрил турецкий</t>
  </si>
  <si>
    <t>p0041</t>
  </si>
  <si>
    <t>a0001</t>
  </si>
  <si>
    <t>a0002</t>
  </si>
  <si>
    <t>плед шахматы бордо</t>
  </si>
  <si>
    <t>шапка цвет джинс, аккуратные швы (кетель)</t>
  </si>
  <si>
    <t>шапка цвет т.синяя, (кетель) с помоном, пряжа Авонде (Турция), 10% шерсть</t>
  </si>
  <si>
    <t>a0003</t>
  </si>
  <si>
    <t>a0005</t>
  </si>
  <si>
    <t>шарф т.синий 35 на 170, ластик 1*1, пряжа Авонде (Турция) 10% шерсть</t>
  </si>
  <si>
    <t>a0006</t>
  </si>
  <si>
    <t>a0008</t>
  </si>
  <si>
    <t>a0009</t>
  </si>
  <si>
    <t>a0010</t>
  </si>
  <si>
    <t>вставить кол-во изделий для подсчета суммы от 100 000 руб.</t>
  </si>
  <si>
    <t>вставить кол-во изделий для подсчета суммы от 20 000 руб.</t>
  </si>
  <si>
    <t>шарф авнода красныйластик 1*1 21*140</t>
  </si>
  <si>
    <t>шарф везув шоколад ластик 1*1 21*140</t>
  </si>
  <si>
    <t xml:space="preserve">шарф слоновая кость меланж, везув, ластик 1*1 22*152 см </t>
  </si>
  <si>
    <t>Шарф Серый меланж, Везув, ластик 1*1 22*155 см</t>
  </si>
  <si>
    <t>шарф авонда черный 21*140  ластик 1*1</t>
  </si>
  <si>
    <t>a0011</t>
  </si>
  <si>
    <t>a0012</t>
  </si>
  <si>
    <t>a0013</t>
  </si>
  <si>
    <t>a0014</t>
  </si>
  <si>
    <t>a0015</t>
  </si>
  <si>
    <t>a0016</t>
  </si>
  <si>
    <t>a0017</t>
  </si>
  <si>
    <t>a0018</t>
  </si>
  <si>
    <t>a0019</t>
  </si>
  <si>
    <t>a0020</t>
  </si>
  <si>
    <t>a0021</t>
  </si>
  <si>
    <t>a0022</t>
  </si>
  <si>
    <t>a0023</t>
  </si>
  <si>
    <t>a0026</t>
  </si>
  <si>
    <t>a0027</t>
  </si>
  <si>
    <t>a0028</t>
  </si>
  <si>
    <t>a0029</t>
  </si>
  <si>
    <t>a0030</t>
  </si>
  <si>
    <t>a0031</t>
  </si>
  <si>
    <t>Шапка тыква пехорка 30/70 песочный</t>
  </si>
  <si>
    <t>Шапка тыква пехорка 30/70 т. Беж.</t>
  </si>
  <si>
    <t>Шапка тыква пехорка 30/70 олива</t>
  </si>
  <si>
    <t>Шапка тыква пехорка 30/70 василек</t>
  </si>
  <si>
    <t>Шапка тыква пехорка 30/70 джинса</t>
  </si>
  <si>
    <t>Шапка тыква пехорка 30/70 малиновый мусс</t>
  </si>
  <si>
    <t>Шапка тыква пехорка 30/70 бирюза</t>
  </si>
  <si>
    <t>Шапка тыква пехорка 30/70 лимон</t>
  </si>
  <si>
    <t>Шапка тыква пехорка 30/70 красный</t>
  </si>
  <si>
    <t>Шапка тыква семеновская 50/50  розовый</t>
  </si>
  <si>
    <t>Шапка тыква семеновская 50/50 серый</t>
  </si>
  <si>
    <t>Шапка тыква семеновская 50/50 сирень</t>
  </si>
  <si>
    <t>Шапка тыква семеновская 50/50 фиолет</t>
  </si>
  <si>
    <t>Шапка тыква пехорка 30/70 т.антрацит</t>
  </si>
  <si>
    <t>Шапка тыква пехорка 30/70 грифельный</t>
  </si>
  <si>
    <t>Шапка тыква пехорка 30/70 капучино</t>
  </si>
  <si>
    <t>Шапка тыква пехорка 30/70 полынь</t>
  </si>
  <si>
    <t>Шапка тыква пехорка 30/70 терракот</t>
  </si>
  <si>
    <t>Шапка тыква пехорка 30/70 светло-сиреневый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</si>
</sst>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  <protection hidden="1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1" xfId="0" applyBorder="1" applyAlignment="1"/>
    <xf numFmtId="0" fontId="0" fillId="0" borderId="1" xfId="0" applyFont="1" applyBorder="1" applyAlignment="1">
      <alignment horizontal="left" vertical="center"/>
    </xf>
    <xf numFmtId="0" fontId="0" fillId="0" borderId="2" xfId="0" applyFill="1" applyBorder="1" applyAlignment="1" applyProtection="1">
      <alignment wrapText="1"/>
      <protection hidden="1"/>
    </xf>
    <xf numFmtId="164" fontId="0" fillId="0" borderId="1" xfId="0" applyNumberFormat="1" applyFont="1" applyBorder="1" applyAlignment="1" applyProtection="1">
      <protection hidden="1"/>
    </xf>
    <xf numFmtId="164" fontId="0" fillId="0" borderId="1" xfId="0" applyNumberFormat="1" applyFont="1" applyBorder="1" applyAlignment="1" applyProtection="1">
      <alignment vertical="center"/>
      <protection hidden="1"/>
    </xf>
    <xf numFmtId="0" fontId="0" fillId="0" borderId="0" xfId="0" applyFont="1" applyAlignment="1" applyProtection="1">
      <protection hidden="1"/>
    </xf>
    <xf numFmtId="164" fontId="0" fillId="0" borderId="1" xfId="0" applyNumberForma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</cellXfs>
  <cellStyles count="1">
    <cellStyle name="Обычный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7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6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hyperlink" Target="https://rutricot.ru/20260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12</xdr:row>
      <xdr:rowOff>24900</xdr:rowOff>
    </xdr:from>
    <xdr:to>
      <xdr:col>2</xdr:col>
      <xdr:colOff>1184775</xdr:colOff>
      <xdr:row>13</xdr:row>
      <xdr:rowOff>0</xdr:rowOff>
    </xdr:to>
    <xdr:pic>
      <xdr:nvPicPr>
        <xdr:cNvPr id="38" name="Рисунок 37" descr="167446134002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4721175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61913</xdr:colOff>
      <xdr:row>2</xdr:row>
      <xdr:rowOff>123826</xdr:rowOff>
    </xdr:from>
    <xdr:to>
      <xdr:col>2</xdr:col>
      <xdr:colOff>1347787</xdr:colOff>
      <xdr:row>2</xdr:row>
      <xdr:rowOff>981075</xdr:rowOff>
    </xdr:to>
    <xdr:pic>
      <xdr:nvPicPr>
        <xdr:cNvPr id="74" name="Рисунок 73" descr="рис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06813" y="20183476"/>
          <a:ext cx="1285874" cy="8572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28575</xdr:rowOff>
    </xdr:from>
    <xdr:to>
      <xdr:col>2</xdr:col>
      <xdr:colOff>1362075</xdr:colOff>
      <xdr:row>3</xdr:row>
      <xdr:rowOff>1014413</xdr:rowOff>
    </xdr:to>
    <xdr:pic>
      <xdr:nvPicPr>
        <xdr:cNvPr id="82" name="Рисунок 81" descr="плед рис персиковый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92525" y="22221825"/>
          <a:ext cx="1314450" cy="98583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38100</xdr:rowOff>
    </xdr:from>
    <xdr:to>
      <xdr:col>3</xdr:col>
      <xdr:colOff>1350</xdr:colOff>
      <xdr:row>7</xdr:row>
      <xdr:rowOff>1082100</xdr:rowOff>
    </xdr:to>
    <xdr:pic>
      <xdr:nvPicPr>
        <xdr:cNvPr id="83" name="Рисунок 82" descr="IMG_20201116_14085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83000" y="33966150"/>
          <a:ext cx="1392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11</xdr:row>
      <xdr:rowOff>0</xdr:rowOff>
    </xdr:from>
    <xdr:to>
      <xdr:col>2</xdr:col>
      <xdr:colOff>1198500</xdr:colOff>
      <xdr:row>11</xdr:row>
      <xdr:rowOff>1008000</xdr:rowOff>
    </xdr:to>
    <xdr:pic>
      <xdr:nvPicPr>
        <xdr:cNvPr id="29" name="Рисунок 28" descr="за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667125" y="40643175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</xdr:row>
      <xdr:rowOff>76199</xdr:rowOff>
    </xdr:from>
    <xdr:to>
      <xdr:col>2</xdr:col>
      <xdr:colOff>1342640</xdr:colOff>
      <xdr:row>4</xdr:row>
      <xdr:rowOff>994274</xdr:rowOff>
    </xdr:to>
    <xdr:pic>
      <xdr:nvPicPr>
        <xdr:cNvPr id="30" name="Рисунок 29" descr="рис небесный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33775" y="23336249"/>
          <a:ext cx="1285490" cy="918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</xdr:row>
      <xdr:rowOff>28575</xdr:rowOff>
    </xdr:from>
    <xdr:to>
      <xdr:col>2</xdr:col>
      <xdr:colOff>1372575</xdr:colOff>
      <xdr:row>5</xdr:row>
      <xdr:rowOff>1036575</xdr:rowOff>
    </xdr:to>
    <xdr:pic>
      <xdr:nvPicPr>
        <xdr:cNvPr id="33" name="Рисунок 32" descr="косы терракот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505200" y="26489025"/>
          <a:ext cx="1344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</xdr:row>
      <xdr:rowOff>19050</xdr:rowOff>
    </xdr:from>
    <xdr:to>
      <xdr:col>2</xdr:col>
      <xdr:colOff>1188975</xdr:colOff>
      <xdr:row>6</xdr:row>
      <xdr:rowOff>1027050</xdr:rowOff>
    </xdr:to>
    <xdr:pic>
      <xdr:nvPicPr>
        <xdr:cNvPr id="34" name="Рисунок 33" descr="P0014 (5)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657600" y="286131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266699</xdr:colOff>
      <xdr:row>8</xdr:row>
      <xdr:rowOff>9525</xdr:rowOff>
    </xdr:from>
    <xdr:to>
      <xdr:col>2</xdr:col>
      <xdr:colOff>1211582</xdr:colOff>
      <xdr:row>8</xdr:row>
      <xdr:rowOff>1089525</xdr:rowOff>
    </xdr:to>
    <xdr:pic>
      <xdr:nvPicPr>
        <xdr:cNvPr id="35" name="Рисунок 34" descr="скандик краснобеый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 flipV="1">
          <a:off x="3743324" y="40566975"/>
          <a:ext cx="944883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361951</xdr:colOff>
      <xdr:row>9</xdr:row>
      <xdr:rowOff>28574</xdr:rowOff>
    </xdr:from>
    <xdr:to>
      <xdr:col>2</xdr:col>
      <xdr:colOff>1133670</xdr:colOff>
      <xdr:row>9</xdr:row>
      <xdr:rowOff>1057275</xdr:rowOff>
    </xdr:to>
    <xdr:pic>
      <xdr:nvPicPr>
        <xdr:cNvPr id="36" name="Рисунок 35" descr="скандик василек 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38576" y="41690924"/>
          <a:ext cx="771719" cy="1028701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10</xdr:row>
      <xdr:rowOff>19049</xdr:rowOff>
    </xdr:from>
    <xdr:to>
      <xdr:col>2</xdr:col>
      <xdr:colOff>1217175</xdr:colOff>
      <xdr:row>10</xdr:row>
      <xdr:rowOff>1099049</xdr:rowOff>
    </xdr:to>
    <xdr:pic>
      <xdr:nvPicPr>
        <xdr:cNvPr id="37" name="Рисунок 36" descr="скандик темносерый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733800" y="42786299"/>
          <a:ext cx="960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11</xdr:row>
      <xdr:rowOff>28575</xdr:rowOff>
    </xdr:from>
    <xdr:to>
      <xdr:col>2</xdr:col>
      <xdr:colOff>1224975</xdr:colOff>
      <xdr:row>11</xdr:row>
      <xdr:rowOff>1072575</xdr:rowOff>
    </xdr:to>
    <xdr:pic>
      <xdr:nvPicPr>
        <xdr:cNvPr id="39" name="Рисунок 38" descr="джинса шапка второй вариант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657600" y="45005625"/>
          <a:ext cx="1044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13</xdr:row>
      <xdr:rowOff>28575</xdr:rowOff>
    </xdr:from>
    <xdr:to>
      <xdr:col>2</xdr:col>
      <xdr:colOff>1158300</xdr:colOff>
      <xdr:row>13</xdr:row>
      <xdr:rowOff>1072575</xdr:rowOff>
    </xdr:to>
    <xdr:pic>
      <xdr:nvPicPr>
        <xdr:cNvPr id="41" name="Рисунок 40" descr="темно синяя шапка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590925" y="48320325"/>
          <a:ext cx="1044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20</xdr:row>
      <xdr:rowOff>57150</xdr:rowOff>
    </xdr:from>
    <xdr:to>
      <xdr:col>2</xdr:col>
      <xdr:colOff>1370351</xdr:colOff>
      <xdr:row>20</xdr:row>
      <xdr:rowOff>1065150</xdr:rowOff>
    </xdr:to>
    <xdr:pic>
      <xdr:nvPicPr>
        <xdr:cNvPr id="16" name="Рисунок 15" descr="1-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23</xdr:row>
      <xdr:rowOff>28576</xdr:rowOff>
    </xdr:from>
    <xdr:to>
      <xdr:col>2</xdr:col>
      <xdr:colOff>1361503</xdr:colOff>
      <xdr:row>23</xdr:row>
      <xdr:rowOff>1036576</xdr:rowOff>
    </xdr:to>
    <xdr:pic>
      <xdr:nvPicPr>
        <xdr:cNvPr id="17" name="Рисунок 16" descr="10-13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81201" y="257270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21</xdr:row>
      <xdr:rowOff>57150</xdr:rowOff>
    </xdr:from>
    <xdr:to>
      <xdr:col>2</xdr:col>
      <xdr:colOff>1370351</xdr:colOff>
      <xdr:row>21</xdr:row>
      <xdr:rowOff>1065150</xdr:rowOff>
    </xdr:to>
    <xdr:pic>
      <xdr:nvPicPr>
        <xdr:cNvPr id="18" name="Рисунок 17" descr="1-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22</xdr:row>
      <xdr:rowOff>57150</xdr:rowOff>
    </xdr:from>
    <xdr:to>
      <xdr:col>2</xdr:col>
      <xdr:colOff>1370351</xdr:colOff>
      <xdr:row>22</xdr:row>
      <xdr:rowOff>1065150</xdr:rowOff>
    </xdr:to>
    <xdr:pic>
      <xdr:nvPicPr>
        <xdr:cNvPr id="23" name="Рисунок 22" descr="1-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24</xdr:row>
      <xdr:rowOff>28576</xdr:rowOff>
    </xdr:from>
    <xdr:to>
      <xdr:col>2</xdr:col>
      <xdr:colOff>1361503</xdr:colOff>
      <xdr:row>24</xdr:row>
      <xdr:rowOff>1036576</xdr:rowOff>
    </xdr:to>
    <xdr:pic>
      <xdr:nvPicPr>
        <xdr:cNvPr id="24" name="Рисунок 23" descr="10-13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81201" y="257270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25</xdr:row>
      <xdr:rowOff>47625</xdr:rowOff>
    </xdr:from>
    <xdr:to>
      <xdr:col>2</xdr:col>
      <xdr:colOff>1371027</xdr:colOff>
      <xdr:row>25</xdr:row>
      <xdr:rowOff>1055625</xdr:rowOff>
    </xdr:to>
    <xdr:pic>
      <xdr:nvPicPr>
        <xdr:cNvPr id="25" name="Рисунок 24" descr="14-18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30</xdr:row>
      <xdr:rowOff>57150</xdr:rowOff>
    </xdr:from>
    <xdr:to>
      <xdr:col>2</xdr:col>
      <xdr:colOff>1361502</xdr:colOff>
      <xdr:row>30</xdr:row>
      <xdr:rowOff>1065150</xdr:rowOff>
    </xdr:to>
    <xdr:pic>
      <xdr:nvPicPr>
        <xdr:cNvPr id="26" name="Рисунок 25" descr="8-9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981200" y="33489900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33</xdr:row>
      <xdr:rowOff>57150</xdr:rowOff>
    </xdr:from>
    <xdr:to>
      <xdr:col>2</xdr:col>
      <xdr:colOff>1370351</xdr:colOff>
      <xdr:row>33</xdr:row>
      <xdr:rowOff>1065150</xdr:rowOff>
    </xdr:to>
    <xdr:pic>
      <xdr:nvPicPr>
        <xdr:cNvPr id="27" name="Рисунок 26" descr="1-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34</xdr:row>
      <xdr:rowOff>57150</xdr:rowOff>
    </xdr:from>
    <xdr:to>
      <xdr:col>2</xdr:col>
      <xdr:colOff>1370351</xdr:colOff>
      <xdr:row>34</xdr:row>
      <xdr:rowOff>1065150</xdr:rowOff>
    </xdr:to>
    <xdr:pic>
      <xdr:nvPicPr>
        <xdr:cNvPr id="28" name="Рисунок 27" descr="1-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35</xdr:row>
      <xdr:rowOff>57150</xdr:rowOff>
    </xdr:from>
    <xdr:to>
      <xdr:col>2</xdr:col>
      <xdr:colOff>1370351</xdr:colOff>
      <xdr:row>35</xdr:row>
      <xdr:rowOff>1065150</xdr:rowOff>
    </xdr:to>
    <xdr:pic>
      <xdr:nvPicPr>
        <xdr:cNvPr id="31" name="Рисунок 30" descr="1-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36</xdr:row>
      <xdr:rowOff>57150</xdr:rowOff>
    </xdr:from>
    <xdr:to>
      <xdr:col>2</xdr:col>
      <xdr:colOff>1370351</xdr:colOff>
      <xdr:row>36</xdr:row>
      <xdr:rowOff>1065150</xdr:rowOff>
    </xdr:to>
    <xdr:pic>
      <xdr:nvPicPr>
        <xdr:cNvPr id="32" name="Рисунок 31" descr="1-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32</xdr:row>
      <xdr:rowOff>57150</xdr:rowOff>
    </xdr:from>
    <xdr:to>
      <xdr:col>2</xdr:col>
      <xdr:colOff>1361502</xdr:colOff>
      <xdr:row>32</xdr:row>
      <xdr:rowOff>1065150</xdr:rowOff>
    </xdr:to>
    <xdr:pic>
      <xdr:nvPicPr>
        <xdr:cNvPr id="40" name="Рисунок 39" descr="8-9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981200" y="33489900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28</xdr:row>
      <xdr:rowOff>47625</xdr:rowOff>
    </xdr:from>
    <xdr:to>
      <xdr:col>2</xdr:col>
      <xdr:colOff>1371027</xdr:colOff>
      <xdr:row>28</xdr:row>
      <xdr:rowOff>1055625</xdr:rowOff>
    </xdr:to>
    <xdr:pic>
      <xdr:nvPicPr>
        <xdr:cNvPr id="42" name="Рисунок 41" descr="14-18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29</xdr:row>
      <xdr:rowOff>47625</xdr:rowOff>
    </xdr:from>
    <xdr:to>
      <xdr:col>2</xdr:col>
      <xdr:colOff>1371027</xdr:colOff>
      <xdr:row>29</xdr:row>
      <xdr:rowOff>1055625</xdr:rowOff>
    </xdr:to>
    <xdr:pic>
      <xdr:nvPicPr>
        <xdr:cNvPr id="43" name="Рисунок 42" descr="14-18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37</xdr:row>
      <xdr:rowOff>47625</xdr:rowOff>
    </xdr:from>
    <xdr:to>
      <xdr:col>2</xdr:col>
      <xdr:colOff>1371027</xdr:colOff>
      <xdr:row>37</xdr:row>
      <xdr:rowOff>1055625</xdr:rowOff>
    </xdr:to>
    <xdr:pic>
      <xdr:nvPicPr>
        <xdr:cNvPr id="44" name="Рисунок 43" descr="14-18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38</xdr:row>
      <xdr:rowOff>47625</xdr:rowOff>
    </xdr:from>
    <xdr:to>
      <xdr:col>2</xdr:col>
      <xdr:colOff>1371027</xdr:colOff>
      <xdr:row>38</xdr:row>
      <xdr:rowOff>1055625</xdr:rowOff>
    </xdr:to>
    <xdr:pic>
      <xdr:nvPicPr>
        <xdr:cNvPr id="45" name="Рисунок 44" descr="14-18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26</xdr:row>
      <xdr:rowOff>28576</xdr:rowOff>
    </xdr:from>
    <xdr:to>
      <xdr:col>2</xdr:col>
      <xdr:colOff>1361503</xdr:colOff>
      <xdr:row>26</xdr:row>
      <xdr:rowOff>1036576</xdr:rowOff>
    </xdr:to>
    <xdr:pic>
      <xdr:nvPicPr>
        <xdr:cNvPr id="46" name="Рисунок 45" descr="10-13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81201" y="268319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27</xdr:row>
      <xdr:rowOff>28576</xdr:rowOff>
    </xdr:from>
    <xdr:to>
      <xdr:col>2</xdr:col>
      <xdr:colOff>1361503</xdr:colOff>
      <xdr:row>27</xdr:row>
      <xdr:rowOff>1036576</xdr:rowOff>
    </xdr:to>
    <xdr:pic>
      <xdr:nvPicPr>
        <xdr:cNvPr id="47" name="Рисунок 46" descr="10-13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81201" y="26831926"/>
          <a:ext cx="1342452" cy="100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7756/Downloads/&#1054;&#1057;&#1053;&#1054;&#1042;&#1053;&#1040;&#1071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заказа"/>
      <sheetName val="Поступление средств"/>
      <sheetName val="Расходы"/>
      <sheetName val="факт"/>
      <sheetName val="сводка расходов"/>
      <sheetName val="Факт прибыли"/>
      <sheetName val="план прибыли"/>
      <sheetName val="ТОКМО"/>
      <sheetName val="ТОКМО операции"/>
      <sheetName val="Документы"/>
      <sheetName val="Остатки пряжи"/>
      <sheetName val="Розница Главная"/>
      <sheetName val="Розница реализация"/>
      <sheetName val="розница расход"/>
      <sheetName val="Р.С."/>
      <sheetName val="Остатки склада"/>
      <sheetName val="расчет пледов"/>
      <sheetName val="образцы"/>
      <sheetName val="фишки эксель"/>
      <sheetName val="Машины"/>
      <sheetName val="Расчет произ."/>
      <sheetName val="Факт производств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3">
          <cell r="C23">
            <v>34</v>
          </cell>
        </row>
        <row r="25">
          <cell r="C25">
            <v>10</v>
          </cell>
        </row>
        <row r="26">
          <cell r="C26">
            <v>15</v>
          </cell>
        </row>
        <row r="29">
          <cell r="C29">
            <v>1</v>
          </cell>
        </row>
        <row r="31">
          <cell r="C31">
            <v>1</v>
          </cell>
        </row>
        <row r="36">
          <cell r="C36">
            <v>1</v>
          </cell>
        </row>
        <row r="44">
          <cell r="C44">
            <v>88</v>
          </cell>
        </row>
        <row r="45">
          <cell r="C45">
            <v>63</v>
          </cell>
        </row>
        <row r="46">
          <cell r="C46">
            <v>151</v>
          </cell>
        </row>
        <row r="48">
          <cell r="C48">
            <v>21</v>
          </cell>
        </row>
        <row r="50">
          <cell r="C50">
            <v>5</v>
          </cell>
        </row>
        <row r="51">
          <cell r="C51">
            <v>9</v>
          </cell>
        </row>
        <row r="52">
          <cell r="C52">
            <v>26</v>
          </cell>
        </row>
        <row r="54">
          <cell r="C54">
            <v>16</v>
          </cell>
        </row>
        <row r="55">
          <cell r="C55">
            <v>66</v>
          </cell>
        </row>
        <row r="57">
          <cell r="C57">
            <v>18</v>
          </cell>
        </row>
        <row r="58">
          <cell r="C58">
            <v>55</v>
          </cell>
        </row>
        <row r="59">
          <cell r="C59">
            <v>15</v>
          </cell>
        </row>
        <row r="60">
          <cell r="C60">
            <v>28</v>
          </cell>
        </row>
        <row r="61">
          <cell r="C61">
            <v>17</v>
          </cell>
        </row>
        <row r="62">
          <cell r="C62">
            <v>23</v>
          </cell>
        </row>
        <row r="63">
          <cell r="C63">
            <v>15</v>
          </cell>
        </row>
        <row r="64">
          <cell r="C64">
            <v>5</v>
          </cell>
        </row>
        <row r="65">
          <cell r="C65">
            <v>11</v>
          </cell>
        </row>
        <row r="66">
          <cell r="C66">
            <v>22</v>
          </cell>
        </row>
        <row r="67">
          <cell r="C67">
            <v>12</v>
          </cell>
        </row>
        <row r="68">
          <cell r="C68">
            <v>11</v>
          </cell>
        </row>
        <row r="69">
          <cell r="C69">
            <v>87</v>
          </cell>
        </row>
        <row r="70">
          <cell r="C70">
            <v>10</v>
          </cell>
        </row>
        <row r="71">
          <cell r="C71">
            <v>59</v>
          </cell>
        </row>
        <row r="72">
          <cell r="C72">
            <v>20</v>
          </cell>
        </row>
        <row r="75">
          <cell r="C75">
            <v>11</v>
          </cell>
        </row>
        <row r="76">
          <cell r="C76">
            <v>10</v>
          </cell>
        </row>
        <row r="77">
          <cell r="C77">
            <v>12</v>
          </cell>
        </row>
        <row r="78">
          <cell r="C78">
            <v>6</v>
          </cell>
        </row>
        <row r="79">
          <cell r="C79">
            <v>18</v>
          </cell>
        </row>
        <row r="80">
          <cell r="C80">
            <v>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pane ySplit="2" topLeftCell="A38" activePane="bottomLeft" state="frozen"/>
      <selection pane="bottomLeft" activeCell="D39" sqref="D39"/>
    </sheetView>
  </sheetViews>
  <sheetFormatPr defaultColWidth="8.7109375" defaultRowHeight="87" customHeight="1"/>
  <cols>
    <col min="1" max="1" width="6.7109375" style="29" customWidth="1"/>
    <col min="2" max="2" width="22.7109375" style="26" customWidth="1"/>
    <col min="3" max="3" width="20.85546875" style="6" customWidth="1"/>
    <col min="4" max="4" width="8.7109375" style="21"/>
    <col min="5" max="5" width="14.140625" style="12" customWidth="1"/>
    <col min="6" max="6" width="14.5703125" style="12" customWidth="1"/>
    <col min="7" max="7" width="12.28515625" style="12" customWidth="1"/>
    <col min="8" max="8" width="16.140625" style="12" customWidth="1"/>
    <col min="9" max="9" width="18" style="12" customWidth="1"/>
    <col min="10" max="11" width="18" style="18" hidden="1" customWidth="1"/>
    <col min="12" max="12" width="18" style="6" customWidth="1"/>
    <col min="13" max="16384" width="8.7109375" style="6"/>
  </cols>
  <sheetData>
    <row r="1" spans="1:11" ht="87" customHeight="1">
      <c r="A1" s="27"/>
      <c r="B1" s="8" t="s">
        <v>11</v>
      </c>
      <c r="C1" s="13" t="s">
        <v>12</v>
      </c>
      <c r="D1" s="20" t="s">
        <v>0</v>
      </c>
      <c r="E1" s="3" t="s">
        <v>1</v>
      </c>
      <c r="F1" s="3" t="s">
        <v>2</v>
      </c>
      <c r="G1" s="3" t="s">
        <v>3</v>
      </c>
      <c r="H1" s="4" t="s">
        <v>37</v>
      </c>
      <c r="I1" s="5" t="s">
        <v>38</v>
      </c>
      <c r="J1" s="15"/>
      <c r="K1" s="15"/>
    </row>
    <row r="2" spans="1:11" ht="37.5" customHeight="1">
      <c r="A2" s="27"/>
      <c r="B2" s="11"/>
      <c r="C2" s="1"/>
      <c r="D2" s="20">
        <f>SUM(D3:D20)</f>
        <v>595</v>
      </c>
      <c r="E2" s="2"/>
      <c r="F2" s="3"/>
      <c r="G2" s="3"/>
      <c r="H2" s="19">
        <f>SUM(J3:J39)</f>
        <v>0</v>
      </c>
      <c r="I2" s="19">
        <f>SUM(K3:K39)</f>
        <v>0</v>
      </c>
      <c r="J2" s="16"/>
      <c r="K2" s="16"/>
    </row>
    <row r="3" spans="1:11" ht="84" customHeight="1">
      <c r="A3" s="7" t="s">
        <v>4</v>
      </c>
      <c r="B3" s="8" t="s">
        <v>13</v>
      </c>
      <c r="C3" s="14"/>
      <c r="D3" s="9">
        <f>'[1]Розница Главная'!C23</f>
        <v>34</v>
      </c>
      <c r="E3" s="10">
        <v>710</v>
      </c>
      <c r="F3" s="10">
        <v>970</v>
      </c>
      <c r="G3" s="10">
        <v>1610</v>
      </c>
      <c r="H3" s="22"/>
      <c r="I3" s="23"/>
      <c r="J3" s="17">
        <f t="shared" ref="J3:K12" si="0">E3*H3</f>
        <v>0</v>
      </c>
      <c r="K3" s="17">
        <f t="shared" si="0"/>
        <v>0</v>
      </c>
    </row>
    <row r="4" spans="1:11" ht="84" customHeight="1">
      <c r="A4" s="7" t="s">
        <v>5</v>
      </c>
      <c r="B4" s="8" t="s">
        <v>14</v>
      </c>
      <c r="C4" s="14"/>
      <c r="D4" s="9">
        <f>'[1]Розница Главная'!C25</f>
        <v>10</v>
      </c>
      <c r="E4" s="10">
        <v>710</v>
      </c>
      <c r="F4" s="10">
        <v>970</v>
      </c>
      <c r="G4" s="10">
        <v>1610</v>
      </c>
      <c r="H4" s="22"/>
      <c r="I4" s="23"/>
      <c r="J4" s="17">
        <f t="shared" si="0"/>
        <v>0</v>
      </c>
      <c r="K4" s="17">
        <f t="shared" si="0"/>
        <v>0</v>
      </c>
    </row>
    <row r="5" spans="1:11" ht="84" customHeight="1">
      <c r="A5" s="7" t="s">
        <v>6</v>
      </c>
      <c r="B5" s="8" t="s">
        <v>15</v>
      </c>
      <c r="C5" s="14"/>
      <c r="D5" s="9">
        <f>'[1]Розница Главная'!C26</f>
        <v>15</v>
      </c>
      <c r="E5" s="10">
        <v>710</v>
      </c>
      <c r="F5" s="10">
        <v>970</v>
      </c>
      <c r="G5" s="10">
        <v>1610</v>
      </c>
      <c r="H5" s="22"/>
      <c r="I5" s="23"/>
      <c r="J5" s="17">
        <f t="shared" si="0"/>
        <v>0</v>
      </c>
      <c r="K5" s="17">
        <f t="shared" si="0"/>
        <v>0</v>
      </c>
    </row>
    <row r="6" spans="1:11" ht="84" customHeight="1">
      <c r="A6" s="7" t="s">
        <v>7</v>
      </c>
      <c r="B6" s="8" t="s">
        <v>16</v>
      </c>
      <c r="C6" s="14"/>
      <c r="D6" s="9">
        <f>'[1]Розница Главная'!C29</f>
        <v>1</v>
      </c>
      <c r="E6" s="10">
        <v>560</v>
      </c>
      <c r="F6" s="10">
        <v>770</v>
      </c>
      <c r="G6" s="10">
        <v>1250</v>
      </c>
      <c r="H6" s="22"/>
      <c r="I6" s="23"/>
      <c r="J6" s="17">
        <f t="shared" si="0"/>
        <v>0</v>
      </c>
      <c r="K6" s="17">
        <f t="shared" si="0"/>
        <v>0</v>
      </c>
    </row>
    <row r="7" spans="1:11" ht="84" customHeight="1">
      <c r="A7" s="7" t="s">
        <v>8</v>
      </c>
      <c r="B7" s="11" t="s">
        <v>9</v>
      </c>
      <c r="C7" s="14"/>
      <c r="D7" s="9">
        <f>'[1]Розница Главная'!C31</f>
        <v>1</v>
      </c>
      <c r="E7" s="10">
        <v>560</v>
      </c>
      <c r="F7" s="10">
        <v>770</v>
      </c>
      <c r="G7" s="10">
        <v>1250</v>
      </c>
      <c r="H7" s="22"/>
      <c r="I7" s="23"/>
      <c r="J7" s="17">
        <f t="shared" si="0"/>
        <v>0</v>
      </c>
      <c r="K7" s="17">
        <f t="shared" si="0"/>
        <v>0</v>
      </c>
    </row>
    <row r="8" spans="1:11" ht="87" customHeight="1">
      <c r="A8" s="7" t="s">
        <v>10</v>
      </c>
      <c r="B8" s="8" t="s">
        <v>17</v>
      </c>
      <c r="C8" s="14"/>
      <c r="D8" s="9">
        <f>'[1]Розница Главная'!C36</f>
        <v>1</v>
      </c>
      <c r="E8" s="10">
        <v>710</v>
      </c>
      <c r="F8" s="10">
        <v>970</v>
      </c>
      <c r="G8" s="10">
        <v>1610</v>
      </c>
      <c r="H8" s="22"/>
      <c r="I8" s="23"/>
      <c r="J8" s="17">
        <f t="shared" si="0"/>
        <v>0</v>
      </c>
      <c r="K8" s="17">
        <f t="shared" si="0"/>
        <v>0</v>
      </c>
    </row>
    <row r="9" spans="1:11" ht="87" customHeight="1">
      <c r="A9" s="7" t="s">
        <v>18</v>
      </c>
      <c r="B9" s="7" t="s">
        <v>21</v>
      </c>
      <c r="C9" s="14"/>
      <c r="D9" s="9">
        <f>'[1]Розница Главная'!C44</f>
        <v>88</v>
      </c>
      <c r="E9" s="10">
        <v>990</v>
      </c>
      <c r="F9" s="10">
        <v>1290</v>
      </c>
      <c r="G9" s="10">
        <v>2160</v>
      </c>
      <c r="H9" s="22"/>
      <c r="I9" s="23"/>
      <c r="J9" s="17">
        <f t="shared" ref="J9:J11" si="1">E9*H9</f>
        <v>0</v>
      </c>
      <c r="K9" s="17">
        <f t="shared" ref="K9:K11" si="2">F9*I9</f>
        <v>0</v>
      </c>
    </row>
    <row r="10" spans="1:11" ht="87" customHeight="1">
      <c r="A10" s="7" t="s">
        <v>19</v>
      </c>
      <c r="B10" s="7" t="s">
        <v>22</v>
      </c>
      <c r="C10" s="14"/>
      <c r="D10" s="9">
        <f>'[1]Розница Главная'!C45</f>
        <v>63</v>
      </c>
      <c r="E10" s="10">
        <v>990</v>
      </c>
      <c r="F10" s="10">
        <v>1290</v>
      </c>
      <c r="G10" s="10">
        <v>2160</v>
      </c>
      <c r="H10" s="22"/>
      <c r="I10" s="23"/>
      <c r="J10" s="17">
        <f t="shared" si="1"/>
        <v>0</v>
      </c>
      <c r="K10" s="17">
        <f t="shared" si="2"/>
        <v>0</v>
      </c>
    </row>
    <row r="11" spans="1:11" ht="87" customHeight="1">
      <c r="A11" s="7" t="s">
        <v>20</v>
      </c>
      <c r="B11" s="7" t="s">
        <v>23</v>
      </c>
      <c r="C11" s="14"/>
      <c r="D11" s="9">
        <f>'[1]Розница Главная'!C46</f>
        <v>151</v>
      </c>
      <c r="E11" s="10">
        <v>990</v>
      </c>
      <c r="F11" s="10">
        <v>1290</v>
      </c>
      <c r="G11" s="10">
        <v>2160</v>
      </c>
      <c r="H11" s="22"/>
      <c r="I11" s="23"/>
      <c r="J11" s="17">
        <f t="shared" si="1"/>
        <v>0</v>
      </c>
      <c r="K11" s="17">
        <f t="shared" si="2"/>
        <v>0</v>
      </c>
    </row>
    <row r="12" spans="1:11" ht="87" customHeight="1">
      <c r="A12" s="28" t="s">
        <v>30</v>
      </c>
      <c r="B12" s="8" t="s">
        <v>28</v>
      </c>
      <c r="C12" s="1"/>
      <c r="D12" s="9">
        <f>'[1]Розница Главная'!C48</f>
        <v>21</v>
      </c>
      <c r="E12" s="10">
        <v>365</v>
      </c>
      <c r="F12" s="10">
        <v>440</v>
      </c>
      <c r="G12" s="10">
        <v>730</v>
      </c>
      <c r="H12" s="22"/>
      <c r="I12" s="23"/>
      <c r="J12" s="18">
        <f t="shared" si="0"/>
        <v>0</v>
      </c>
      <c r="K12" s="18">
        <f t="shared" si="0"/>
        <v>0</v>
      </c>
    </row>
    <row r="13" spans="1:11" ht="87" customHeight="1">
      <c r="A13" s="28" t="s">
        <v>24</v>
      </c>
      <c r="B13" s="11" t="s">
        <v>27</v>
      </c>
      <c r="C13" s="1"/>
      <c r="D13" s="9">
        <f>'[1]Розница Главная'!C50</f>
        <v>5</v>
      </c>
      <c r="E13" s="10">
        <v>560</v>
      </c>
      <c r="F13" s="10">
        <v>770</v>
      </c>
      <c r="G13" s="10">
        <v>1250</v>
      </c>
      <c r="H13" s="22"/>
      <c r="I13" s="23"/>
      <c r="J13" s="18">
        <f t="shared" ref="J13:J15" si="3">E13*H13</f>
        <v>0</v>
      </c>
      <c r="K13" s="18">
        <f t="shared" ref="K13:K15" si="4">F13*I13</f>
        <v>0</v>
      </c>
    </row>
    <row r="14" spans="1:11" ht="87" customHeight="1">
      <c r="A14" s="28" t="s">
        <v>25</v>
      </c>
      <c r="B14" s="8" t="s">
        <v>29</v>
      </c>
      <c r="C14" s="1"/>
      <c r="D14" s="9">
        <f>'[1]Розница Главная'!C51</f>
        <v>9</v>
      </c>
      <c r="E14" s="10">
        <v>410</v>
      </c>
      <c r="F14" s="10">
        <v>500</v>
      </c>
      <c r="G14" s="10">
        <v>840</v>
      </c>
      <c r="H14" s="22"/>
      <c r="I14" s="23"/>
      <c r="J14" s="18">
        <f t="shared" si="3"/>
        <v>0</v>
      </c>
      <c r="K14" s="18">
        <f t="shared" si="4"/>
        <v>0</v>
      </c>
    </row>
    <row r="15" spans="1:11" ht="87" customHeight="1">
      <c r="A15" s="28" t="s">
        <v>26</v>
      </c>
      <c r="B15" s="8" t="s">
        <v>32</v>
      </c>
      <c r="C15" s="1"/>
      <c r="D15" s="9">
        <f>'[1]Розница Главная'!C52</f>
        <v>26</v>
      </c>
      <c r="E15" s="10">
        <v>465</v>
      </c>
      <c r="F15" s="10">
        <v>650</v>
      </c>
      <c r="G15" s="10">
        <v>1080</v>
      </c>
      <c r="H15" s="22"/>
      <c r="I15" s="23"/>
      <c r="J15" s="18">
        <f t="shared" si="3"/>
        <v>0</v>
      </c>
      <c r="K15" s="18">
        <f t="shared" si="4"/>
        <v>0</v>
      </c>
    </row>
    <row r="16" spans="1:11" ht="87" customHeight="1">
      <c r="A16" s="28" t="s">
        <v>31</v>
      </c>
      <c r="B16" s="8" t="s">
        <v>42</v>
      </c>
      <c r="C16" s="1"/>
      <c r="D16" s="9">
        <f>'[1]Розница Главная'!C54</f>
        <v>16</v>
      </c>
      <c r="E16" s="10">
        <v>380</v>
      </c>
      <c r="F16" s="10">
        <v>510</v>
      </c>
      <c r="G16" s="10">
        <v>850</v>
      </c>
      <c r="H16" s="22"/>
      <c r="I16" s="23"/>
      <c r="J16" s="18">
        <f t="shared" ref="J16:J40" si="5">E16*H16</f>
        <v>0</v>
      </c>
      <c r="K16" s="18">
        <f t="shared" ref="K16:K40" si="6">F16*I16</f>
        <v>0</v>
      </c>
    </row>
    <row r="17" spans="1:11" ht="87" customHeight="1">
      <c r="A17" s="28" t="s">
        <v>33</v>
      </c>
      <c r="B17" s="25" t="s">
        <v>41</v>
      </c>
      <c r="C17" s="1"/>
      <c r="D17" s="9">
        <f>'[1]Розница Главная'!C55</f>
        <v>66</v>
      </c>
      <c r="E17" s="10">
        <v>380</v>
      </c>
      <c r="F17" s="10">
        <v>510</v>
      </c>
      <c r="G17" s="10">
        <v>850</v>
      </c>
      <c r="H17" s="22"/>
      <c r="I17" s="23"/>
      <c r="J17" s="18">
        <f t="shared" si="5"/>
        <v>0</v>
      </c>
      <c r="K17" s="18">
        <f t="shared" si="6"/>
        <v>0</v>
      </c>
    </row>
    <row r="18" spans="1:11" ht="87" customHeight="1">
      <c r="A18" s="28" t="s">
        <v>34</v>
      </c>
      <c r="B18" s="25" t="s">
        <v>43</v>
      </c>
      <c r="C18" s="1"/>
      <c r="D18" s="9">
        <f>'[1]Розница Главная'!C57</f>
        <v>18</v>
      </c>
      <c r="E18" s="10">
        <v>380</v>
      </c>
      <c r="F18" s="10">
        <v>510</v>
      </c>
      <c r="G18" s="10">
        <v>850</v>
      </c>
      <c r="H18" s="22"/>
      <c r="I18" s="23"/>
      <c r="J18" s="18">
        <f t="shared" si="5"/>
        <v>0</v>
      </c>
      <c r="K18" s="18">
        <f t="shared" si="6"/>
        <v>0</v>
      </c>
    </row>
    <row r="19" spans="1:11" ht="87" customHeight="1">
      <c r="A19" s="28" t="s">
        <v>35</v>
      </c>
      <c r="B19" s="25" t="s">
        <v>39</v>
      </c>
      <c r="C19" s="1"/>
      <c r="D19" s="9">
        <f>'[1]Розница Главная'!C58</f>
        <v>55</v>
      </c>
      <c r="E19" s="10">
        <v>380</v>
      </c>
      <c r="F19" s="10">
        <v>510</v>
      </c>
      <c r="G19" s="10">
        <v>850</v>
      </c>
      <c r="H19" s="22"/>
      <c r="I19" s="23"/>
      <c r="J19" s="18">
        <f t="shared" si="5"/>
        <v>0</v>
      </c>
      <c r="K19" s="18">
        <f t="shared" si="6"/>
        <v>0</v>
      </c>
    </row>
    <row r="20" spans="1:11" ht="87" customHeight="1">
      <c r="A20" s="28" t="s">
        <v>36</v>
      </c>
      <c r="B20" s="25" t="s">
        <v>40</v>
      </c>
      <c r="C20" s="1"/>
      <c r="D20" s="9">
        <f>'[1]Розница Главная'!C59</f>
        <v>15</v>
      </c>
      <c r="E20" s="10">
        <v>380</v>
      </c>
      <c r="F20" s="10">
        <v>510</v>
      </c>
      <c r="G20" s="10">
        <v>850</v>
      </c>
      <c r="H20" s="22"/>
      <c r="I20" s="23"/>
      <c r="J20" s="18">
        <f t="shared" si="5"/>
        <v>0</v>
      </c>
      <c r="K20" s="18">
        <f t="shared" si="6"/>
        <v>0</v>
      </c>
    </row>
    <row r="21" spans="1:11" ht="87" customHeight="1">
      <c r="A21" s="28" t="s">
        <v>44</v>
      </c>
      <c r="B21" s="24" t="s">
        <v>63</v>
      </c>
      <c r="C21" s="1"/>
      <c r="D21" s="9">
        <f>'[1]Розница Главная'!C60</f>
        <v>28</v>
      </c>
      <c r="E21" s="10">
        <v>300</v>
      </c>
      <c r="F21" s="10">
        <v>500</v>
      </c>
      <c r="G21" s="10">
        <v>700</v>
      </c>
      <c r="H21" s="22"/>
      <c r="I21" s="23"/>
      <c r="J21" s="18">
        <f t="shared" si="5"/>
        <v>0</v>
      </c>
      <c r="K21" s="18">
        <f t="shared" si="6"/>
        <v>0</v>
      </c>
    </row>
    <row r="22" spans="1:11" ht="87" customHeight="1">
      <c r="A22" s="28" t="s">
        <v>45</v>
      </c>
      <c r="B22" s="24" t="s">
        <v>64</v>
      </c>
      <c r="C22" s="1"/>
      <c r="D22" s="9">
        <f>'[1]Розница Главная'!C61</f>
        <v>17</v>
      </c>
      <c r="E22" s="10">
        <v>300</v>
      </c>
      <c r="F22" s="10">
        <v>500</v>
      </c>
      <c r="G22" s="10">
        <v>700</v>
      </c>
      <c r="H22" s="22"/>
      <c r="I22" s="23"/>
      <c r="J22" s="18">
        <f t="shared" si="5"/>
        <v>0</v>
      </c>
      <c r="K22" s="18">
        <f t="shared" si="6"/>
        <v>0</v>
      </c>
    </row>
    <row r="23" spans="1:11" ht="87" customHeight="1">
      <c r="A23" s="28" t="s">
        <v>46</v>
      </c>
      <c r="B23" s="24" t="s">
        <v>65</v>
      </c>
      <c r="C23" s="1"/>
      <c r="D23" s="9">
        <f>'[1]Розница Главная'!C62</f>
        <v>23</v>
      </c>
      <c r="E23" s="10">
        <v>300</v>
      </c>
      <c r="F23" s="10">
        <v>500</v>
      </c>
      <c r="G23" s="10">
        <v>700</v>
      </c>
      <c r="H23" s="22"/>
      <c r="I23" s="23"/>
      <c r="J23" s="18">
        <f t="shared" si="5"/>
        <v>0</v>
      </c>
      <c r="K23" s="18">
        <f t="shared" si="6"/>
        <v>0</v>
      </c>
    </row>
    <row r="24" spans="1:11" ht="87" customHeight="1">
      <c r="A24" s="28" t="s">
        <v>47</v>
      </c>
      <c r="B24" s="24" t="s">
        <v>66</v>
      </c>
      <c r="C24" s="1"/>
      <c r="D24" s="9">
        <f>'[1]Розница Главная'!C63</f>
        <v>15</v>
      </c>
      <c r="E24" s="10">
        <v>300</v>
      </c>
      <c r="F24" s="10">
        <v>500</v>
      </c>
      <c r="G24" s="10">
        <v>700</v>
      </c>
      <c r="H24" s="22"/>
      <c r="I24" s="23"/>
      <c r="J24" s="18">
        <f t="shared" si="5"/>
        <v>0</v>
      </c>
      <c r="K24" s="18">
        <f t="shared" si="6"/>
        <v>0</v>
      </c>
    </row>
    <row r="25" spans="1:11" ht="87" customHeight="1">
      <c r="A25" s="28" t="s">
        <v>48</v>
      </c>
      <c r="B25" s="24" t="s">
        <v>67</v>
      </c>
      <c r="C25" s="1"/>
      <c r="D25" s="9">
        <f>'[1]Розница Главная'!C64</f>
        <v>5</v>
      </c>
      <c r="E25" s="10">
        <v>300</v>
      </c>
      <c r="F25" s="10">
        <v>500</v>
      </c>
      <c r="G25" s="10">
        <v>700</v>
      </c>
      <c r="H25" s="22"/>
      <c r="I25" s="23"/>
      <c r="J25" s="18">
        <f t="shared" si="5"/>
        <v>0</v>
      </c>
      <c r="K25" s="18">
        <f t="shared" si="6"/>
        <v>0</v>
      </c>
    </row>
    <row r="26" spans="1:11" ht="87" customHeight="1">
      <c r="A26" s="28" t="s">
        <v>49</v>
      </c>
      <c r="B26" s="24" t="s">
        <v>68</v>
      </c>
      <c r="C26" s="1"/>
      <c r="D26" s="9">
        <f>'[1]Розница Главная'!C65</f>
        <v>11</v>
      </c>
      <c r="E26" s="10">
        <v>300</v>
      </c>
      <c r="F26" s="10">
        <v>500</v>
      </c>
      <c r="G26" s="10">
        <v>700</v>
      </c>
      <c r="H26" s="22"/>
      <c r="I26" s="23"/>
      <c r="J26" s="18">
        <f t="shared" si="5"/>
        <v>0</v>
      </c>
      <c r="K26" s="18">
        <f t="shared" si="6"/>
        <v>0</v>
      </c>
    </row>
    <row r="27" spans="1:11" ht="87" customHeight="1">
      <c r="A27" s="28" t="s">
        <v>50</v>
      </c>
      <c r="B27" s="24" t="s">
        <v>69</v>
      </c>
      <c r="C27" s="1"/>
      <c r="D27" s="9">
        <f>'[1]Розница Главная'!C66</f>
        <v>22</v>
      </c>
      <c r="E27" s="10">
        <v>300</v>
      </c>
      <c r="F27" s="10">
        <v>500</v>
      </c>
      <c r="G27" s="10">
        <v>700</v>
      </c>
      <c r="H27" s="22"/>
      <c r="I27" s="23"/>
      <c r="J27" s="18">
        <f t="shared" si="5"/>
        <v>0</v>
      </c>
      <c r="K27" s="18">
        <f t="shared" si="6"/>
        <v>0</v>
      </c>
    </row>
    <row r="28" spans="1:11" ht="87" customHeight="1">
      <c r="A28" s="28" t="s">
        <v>51</v>
      </c>
      <c r="B28" s="24" t="s">
        <v>70</v>
      </c>
      <c r="C28" s="1"/>
      <c r="D28" s="9">
        <f>'[1]Розница Главная'!C67</f>
        <v>12</v>
      </c>
      <c r="E28" s="10">
        <v>300</v>
      </c>
      <c r="F28" s="10">
        <v>500</v>
      </c>
      <c r="G28" s="10">
        <v>700</v>
      </c>
      <c r="H28" s="22"/>
      <c r="I28" s="23"/>
      <c r="J28" s="18">
        <f t="shared" si="5"/>
        <v>0</v>
      </c>
      <c r="K28" s="18">
        <f t="shared" si="6"/>
        <v>0</v>
      </c>
    </row>
    <row r="29" spans="1:11" ht="87" customHeight="1">
      <c r="A29" s="28" t="s">
        <v>52</v>
      </c>
      <c r="B29" s="30" t="s">
        <v>71</v>
      </c>
      <c r="C29" s="1"/>
      <c r="D29" s="9">
        <f>'[1]Розница Главная'!C68</f>
        <v>11</v>
      </c>
      <c r="E29" s="10">
        <v>300</v>
      </c>
      <c r="F29" s="10">
        <v>500</v>
      </c>
      <c r="G29" s="10">
        <v>700</v>
      </c>
      <c r="H29" s="22"/>
      <c r="I29" s="23"/>
      <c r="J29" s="18">
        <f t="shared" si="5"/>
        <v>0</v>
      </c>
      <c r="K29" s="18">
        <f t="shared" si="6"/>
        <v>0</v>
      </c>
    </row>
    <row r="30" spans="1:11" ht="87" customHeight="1">
      <c r="A30" s="28" t="s">
        <v>53</v>
      </c>
      <c r="B30" s="30" t="s">
        <v>72</v>
      </c>
      <c r="C30" s="1"/>
      <c r="D30" s="9">
        <f>'[1]Розница Главная'!C69</f>
        <v>87</v>
      </c>
      <c r="E30" s="10">
        <v>300</v>
      </c>
      <c r="F30" s="10">
        <v>500</v>
      </c>
      <c r="G30" s="10">
        <v>700</v>
      </c>
      <c r="H30" s="22"/>
      <c r="I30" s="23"/>
      <c r="J30" s="18">
        <f t="shared" si="5"/>
        <v>0</v>
      </c>
      <c r="K30" s="18">
        <f t="shared" si="6"/>
        <v>0</v>
      </c>
    </row>
    <row r="31" spans="1:11" ht="87" customHeight="1">
      <c r="A31" s="28" t="s">
        <v>54</v>
      </c>
      <c r="B31" s="30" t="s">
        <v>73</v>
      </c>
      <c r="C31" s="1"/>
      <c r="D31" s="9">
        <f>'[1]Розница Главная'!C70</f>
        <v>10</v>
      </c>
      <c r="E31" s="10">
        <v>300</v>
      </c>
      <c r="F31" s="10">
        <v>500</v>
      </c>
      <c r="G31" s="10">
        <v>700</v>
      </c>
      <c r="H31" s="22"/>
      <c r="I31" s="23"/>
      <c r="J31" s="18">
        <f t="shared" si="5"/>
        <v>0</v>
      </c>
      <c r="K31" s="18">
        <f t="shared" si="6"/>
        <v>0</v>
      </c>
    </row>
    <row r="32" spans="1:11" ht="87" customHeight="1">
      <c r="A32" s="28" t="s">
        <v>55</v>
      </c>
      <c r="B32" s="30" t="s">
        <v>74</v>
      </c>
      <c r="C32" s="1"/>
      <c r="D32" s="9">
        <f>'[1]Розница Главная'!C71</f>
        <v>59</v>
      </c>
      <c r="E32" s="10">
        <v>300</v>
      </c>
      <c r="F32" s="10">
        <v>500</v>
      </c>
      <c r="G32" s="10">
        <v>700</v>
      </c>
      <c r="H32" s="22"/>
      <c r="I32" s="23"/>
      <c r="J32" s="18">
        <f t="shared" si="5"/>
        <v>0</v>
      </c>
      <c r="K32" s="18">
        <f t="shared" si="6"/>
        <v>0</v>
      </c>
    </row>
    <row r="33" spans="1:11" ht="87" customHeight="1">
      <c r="A33" s="28" t="s">
        <v>56</v>
      </c>
      <c r="B33" s="30" t="s">
        <v>75</v>
      </c>
      <c r="C33" s="1"/>
      <c r="D33" s="9">
        <f>'[1]Розница Главная'!C72</f>
        <v>20</v>
      </c>
      <c r="E33" s="10">
        <v>300</v>
      </c>
      <c r="F33" s="10">
        <v>500</v>
      </c>
      <c r="G33" s="10">
        <v>700</v>
      </c>
      <c r="H33" s="22"/>
      <c r="I33" s="23"/>
      <c r="J33" s="18">
        <f t="shared" si="5"/>
        <v>0</v>
      </c>
      <c r="K33" s="18">
        <f t="shared" si="6"/>
        <v>0</v>
      </c>
    </row>
    <row r="34" spans="1:11" ht="87" customHeight="1">
      <c r="A34" s="28" t="s">
        <v>57</v>
      </c>
      <c r="B34" s="24" t="s">
        <v>76</v>
      </c>
      <c r="C34" s="1"/>
      <c r="D34" s="9">
        <f>'[1]Розница Главная'!C75</f>
        <v>11</v>
      </c>
      <c r="E34" s="10">
        <v>300</v>
      </c>
      <c r="F34" s="10">
        <v>500</v>
      </c>
      <c r="G34" s="10">
        <v>700</v>
      </c>
      <c r="H34" s="22"/>
      <c r="I34" s="23"/>
      <c r="J34" s="18">
        <f t="shared" si="5"/>
        <v>0</v>
      </c>
      <c r="K34" s="18">
        <f t="shared" si="6"/>
        <v>0</v>
      </c>
    </row>
    <row r="35" spans="1:11" ht="87" customHeight="1">
      <c r="A35" s="28" t="s">
        <v>58</v>
      </c>
      <c r="B35" s="24" t="s">
        <v>77</v>
      </c>
      <c r="C35" s="1"/>
      <c r="D35" s="9">
        <f>'[1]Розница Главная'!C76</f>
        <v>10</v>
      </c>
      <c r="E35" s="10">
        <v>300</v>
      </c>
      <c r="F35" s="10">
        <v>500</v>
      </c>
      <c r="G35" s="10">
        <v>700</v>
      </c>
      <c r="H35" s="22"/>
      <c r="I35" s="23"/>
      <c r="J35" s="18">
        <f t="shared" si="5"/>
        <v>0</v>
      </c>
      <c r="K35" s="18">
        <f t="shared" si="6"/>
        <v>0</v>
      </c>
    </row>
    <row r="36" spans="1:11" ht="87" customHeight="1">
      <c r="A36" s="28" t="s">
        <v>59</v>
      </c>
      <c r="B36" s="24" t="s">
        <v>78</v>
      </c>
      <c r="C36" s="1"/>
      <c r="D36" s="9">
        <f>'[1]Розница Главная'!C77</f>
        <v>12</v>
      </c>
      <c r="E36" s="10">
        <v>300</v>
      </c>
      <c r="F36" s="10">
        <v>500</v>
      </c>
      <c r="G36" s="10">
        <v>700</v>
      </c>
      <c r="H36" s="22"/>
      <c r="I36" s="23"/>
      <c r="J36" s="18">
        <f t="shared" si="5"/>
        <v>0</v>
      </c>
      <c r="K36" s="18">
        <f t="shared" si="6"/>
        <v>0</v>
      </c>
    </row>
    <row r="37" spans="1:11" ht="87" customHeight="1">
      <c r="A37" s="28" t="s">
        <v>60</v>
      </c>
      <c r="B37" s="24" t="s">
        <v>79</v>
      </c>
      <c r="C37" s="1"/>
      <c r="D37" s="9">
        <f>'[1]Розница Главная'!C78</f>
        <v>6</v>
      </c>
      <c r="E37" s="10">
        <v>300</v>
      </c>
      <c r="F37" s="10">
        <v>500</v>
      </c>
      <c r="G37" s="10">
        <v>700</v>
      </c>
      <c r="H37" s="22"/>
      <c r="I37" s="23"/>
      <c r="J37" s="18">
        <f t="shared" si="5"/>
        <v>0</v>
      </c>
      <c r="K37" s="18">
        <f t="shared" si="6"/>
        <v>0</v>
      </c>
    </row>
    <row r="38" spans="1:11" ht="87" customHeight="1">
      <c r="A38" s="28" t="s">
        <v>61</v>
      </c>
      <c r="B38" s="24" t="s">
        <v>81</v>
      </c>
      <c r="C38" s="1"/>
      <c r="D38" s="9">
        <f>'[1]Розница Главная'!C79</f>
        <v>18</v>
      </c>
      <c r="E38" s="10">
        <v>300</v>
      </c>
      <c r="F38" s="10">
        <v>500</v>
      </c>
      <c r="G38" s="10">
        <v>700</v>
      </c>
      <c r="H38" s="22"/>
      <c r="I38" s="23"/>
      <c r="J38" s="18">
        <f t="shared" si="5"/>
        <v>0</v>
      </c>
      <c r="K38" s="18">
        <f t="shared" si="6"/>
        <v>0</v>
      </c>
    </row>
    <row r="39" spans="1:11" ht="87" customHeight="1">
      <c r="A39" s="28" t="s">
        <v>62</v>
      </c>
      <c r="B39" s="24" t="s">
        <v>80</v>
      </c>
      <c r="C39" s="1"/>
      <c r="D39" s="9">
        <f>'[1]Розница Главная'!C80</f>
        <v>9</v>
      </c>
      <c r="E39" s="10">
        <v>300</v>
      </c>
      <c r="F39" s="10">
        <v>500</v>
      </c>
      <c r="G39" s="10">
        <v>700</v>
      </c>
      <c r="H39" s="22"/>
      <c r="I39" s="23"/>
      <c r="J39" s="18">
        <f t="shared" si="5"/>
        <v>0</v>
      </c>
      <c r="K39" s="18">
        <f t="shared" si="6"/>
        <v>0</v>
      </c>
    </row>
    <row r="40" spans="1:11" ht="87" customHeight="1">
      <c r="A40" s="28"/>
      <c r="B40" s="11"/>
      <c r="C40" s="1"/>
      <c r="D40" s="9">
        <f>'[1]Розница Главная'!C81</f>
        <v>0</v>
      </c>
      <c r="E40" s="10"/>
      <c r="F40" s="10"/>
      <c r="G40" s="10"/>
      <c r="H40" s="22"/>
      <c r="I40" s="23"/>
      <c r="J40" s="18">
        <f t="shared" si="5"/>
        <v>0</v>
      </c>
      <c r="K40" s="18">
        <f t="shared" si="6"/>
        <v>0</v>
      </c>
    </row>
  </sheetData>
  <sheetProtection password="CE28" sheet="1" objects="1" scenarios="1"/>
  <conditionalFormatting sqref="H3:I40">
    <cfRule type="cellIs" dxfId="4" priority="12" operator="greaterThan">
      <formula>$D3</formula>
    </cfRule>
  </conditionalFormatting>
  <conditionalFormatting sqref="H2">
    <cfRule type="cellIs" dxfId="3" priority="9" operator="greaterThan">
      <formula>100000</formula>
    </cfRule>
    <cfRule type="cellIs" dxfId="2" priority="10" operator="lessThan">
      <formula>100000</formula>
    </cfRule>
  </conditionalFormatting>
  <conditionalFormatting sqref="I2">
    <cfRule type="cellIs" dxfId="1" priority="7" operator="lessThan">
      <formula>20000</formula>
    </cfRule>
    <cfRule type="cellIs" dxfId="0" priority="8" operator="greaterThan">
      <formula>20000</formula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2026-02-13T18:53:28Z</dcterms:modified>
</cp:coreProperties>
</file>