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3" i="1"/>
  <c r="E10"/>
  <c r="E7"/>
  <c r="L39"/>
  <c r="K39"/>
  <c r="E5"/>
  <c r="E6"/>
  <c r="E8"/>
  <c r="E9"/>
  <c r="E11"/>
  <c r="E1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"/>
  <c r="E3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K18"/>
  <c r="L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E2" l="1"/>
  <c r="I2"/>
  <c r="J2"/>
</calcChain>
</file>

<file path=xl/sharedStrings.xml><?xml version="1.0" encoding="utf-8"?>
<sst xmlns="http://schemas.openxmlformats.org/spreadsheetml/2006/main" count="99" uniqueCount="99">
  <si>
    <t>Остатки</t>
  </si>
  <si>
    <t>Оптовая цена от 100 000 руб</t>
  </si>
  <si>
    <t>Оптовая цена от 20 000 руб.</t>
  </si>
  <si>
    <t>Розничная цена</t>
  </si>
  <si>
    <t>вставить кол-во пледов для подсчета суммы от 100 000 руб.</t>
  </si>
  <si>
    <t>вставить кол-во пледов для подсчета суммы от 20 000 руб.</t>
  </si>
  <si>
    <t>p0001</t>
  </si>
  <si>
    <t>https://rutricot.ru/0690</t>
  </si>
  <si>
    <t>p0002</t>
  </si>
  <si>
    <t>https://rutricot.ru/0692</t>
  </si>
  <si>
    <t>p0003</t>
  </si>
  <si>
    <t>https://rutricot.ru/0688</t>
  </si>
  <si>
    <t>p0004</t>
  </si>
  <si>
    <t>https://rutricot.ru/0689</t>
  </si>
  <si>
    <t>p0005</t>
  </si>
  <si>
    <t>https://rutricot.ru/0691</t>
  </si>
  <si>
    <t>p0006</t>
  </si>
  <si>
    <t>https://rutricot.ru/0694</t>
  </si>
  <si>
    <t>p0007</t>
  </si>
  <si>
    <t>https://rutricot.ru/0695</t>
  </si>
  <si>
    <t>p0008</t>
  </si>
  <si>
    <t>https://rutricot.ru/0693</t>
  </si>
  <si>
    <t>p0009</t>
  </si>
  <si>
    <t>https://rutricot.ru/0696</t>
  </si>
  <si>
    <t>p0010</t>
  </si>
  <si>
    <t>https://rutricot.ru/0697</t>
  </si>
  <si>
    <t>p0011</t>
  </si>
  <si>
    <t>https://rutricot.ru/0698</t>
  </si>
  <si>
    <t>p0012</t>
  </si>
  <si>
    <t>https://rutricot.ru/0668</t>
  </si>
  <si>
    <t>p0013</t>
  </si>
  <si>
    <t>https://rutricot.ru/0669</t>
  </si>
  <si>
    <t>p0014</t>
  </si>
  <si>
    <t>https://rutricot.ru/0670</t>
  </si>
  <si>
    <t>p0015</t>
  </si>
  <si>
    <t>https://rutricot.ru/0671</t>
  </si>
  <si>
    <t>p0016</t>
  </si>
  <si>
    <t>p0017</t>
  </si>
  <si>
    <t>p0018</t>
  </si>
  <si>
    <t>https://rutricot.ru/0218</t>
  </si>
  <si>
    <t>p0019</t>
  </si>
  <si>
    <t>p0020</t>
  </si>
  <si>
    <t>p0021</t>
  </si>
  <si>
    <t>p0022</t>
  </si>
  <si>
    <t>p0023</t>
  </si>
  <si>
    <t>p0024</t>
  </si>
  <si>
    <t>p0025</t>
  </si>
  <si>
    <t>p0026</t>
  </si>
  <si>
    <t>косы акрил (бордо)</t>
  </si>
  <si>
    <t>p0027</t>
  </si>
  <si>
    <t>косы акрил (лен)</t>
  </si>
  <si>
    <t>p0028</t>
  </si>
  <si>
    <t>p0029</t>
  </si>
  <si>
    <t>коса 3 кл. марс (св. синий) 125*140</t>
  </si>
  <si>
    <t>p0030</t>
  </si>
  <si>
    <t>p0031</t>
  </si>
  <si>
    <t>p0032</t>
  </si>
  <si>
    <t>p0033</t>
  </si>
  <si>
    <t>p0034</t>
  </si>
  <si>
    <t>p0035</t>
  </si>
  <si>
    <t>p0036</t>
  </si>
  <si>
    <t>Наименование</t>
  </si>
  <si>
    <t>Ссылка на сайт</t>
  </si>
  <si>
    <t>Изображение</t>
  </si>
  <si>
    <t>Плед коса 7 кл. (белый) 110*170</t>
  </si>
  <si>
    <t>K0001</t>
  </si>
  <si>
    <t>Коробка 8,5*28*28 см</t>
  </si>
  <si>
    <t>плед коса василек 30/70, Артикул 0668 + коробка (если нужна)</t>
  </si>
  <si>
    <t>плед коса оранж, 30% шерсть/ 70% акрил, 130*170см + коробка (если нужна)</t>
  </si>
  <si>
    <t>плед коса баклажан, акрил, 130*170 см +коробка (если нужна)</t>
  </si>
  <si>
    <t>Плед коса дымок, Акрил + коробка (если нужна)</t>
  </si>
  <si>
    <t>плед платочка василек + коробка (если нужна)</t>
  </si>
  <si>
    <t>плед рис шоколадный, 125*140 см, Везув + коробка (если нужна)</t>
  </si>
  <si>
    <t>плед рис бежевый 125*140 см, Везув + коробка (если нужна)</t>
  </si>
  <si>
    <t>плед рис серый 125*140 см, Везув + коробка (если нужна)</t>
  </si>
  <si>
    <t>плед рис персиковый 125*140 см, Везув + коробка (если нужна)</t>
  </si>
  <si>
    <t>плед рис небесный 125*140 см, Везув + коробка (если нужна)</t>
  </si>
  <si>
    <t>Коса 3 кл. Марс (молочный) 125*140 + коробка (если нужна)</t>
  </si>
  <si>
    <t>коса 3 кл. марс (синий) 125*140 + коробка (если нужна)</t>
  </si>
  <si>
    <t>шахматы (экрю) 130*170 акрил 100% + коробка (если нужна)</t>
  </si>
  <si>
    <t>шахматы (верблюжий) 130*170 акрил 100% + коробка (если нужна)</t>
  </si>
  <si>
    <t>шахматы (бирюза) 130*170 акрил 100% + коробка (если нужна)</t>
  </si>
  <si>
    <t>шахматы (лаванда) 130*170 акрил 100% + коробка (если нужна)</t>
  </si>
  <si>
    <t>Плед олени бордовый, 30% шерсть/ 70% акрил,130*170 см + коробка (если нужна)</t>
  </si>
  <si>
    <t>плед олени красный, 30% шерсть/ 70% акрил,130*170 см + коробка (если нужна)</t>
  </si>
  <si>
    <t>плед олени зеленый, 30% шерсть/ 70% акрил,130*170 см + коробка (если нужна)</t>
  </si>
  <si>
    <t>плед олени сирень, 30% шерсть/ 70% акрил,130*170 см + коробка (если нужна)</t>
  </si>
  <si>
    <t>плед олени т. Синий,30% шерсть/ 70% акрил,130*170 см + коробка (если нужна)</t>
  </si>
  <si>
    <t>плед олени серый, 30% шерсть/ 70% акрил,130*170 см + коробка (если нужна)</t>
  </si>
  <si>
    <t>Плед олени георгин, 30% шерсть/ 70% акрил,130*170 см + коробка (если нужна)</t>
  </si>
  <si>
    <t>плед олени т. Серый, 30% шерсть/ 70% акрил,130*170 см + коробка (если нужна)</t>
  </si>
  <si>
    <t>Плед индейский узор, Акрил, 130*170 cм</t>
  </si>
  <si>
    <t>плед зимняя сказка, Акрил, 130*170 cм</t>
  </si>
  <si>
    <t>плед дубовые листья, Акрил, 130*170 cм</t>
  </si>
  <si>
    <t>Косы, акрил, Керамический, 125*160см</t>
  </si>
  <si>
    <t>косы, акрил, бильярд, 130*170 см + коробка (если нужна)</t>
  </si>
  <si>
    <t>косы, акрил, клевер, 125*160 см</t>
  </si>
  <si>
    <t>Коса длинная, бежевый, везув, 115*150 см</t>
  </si>
  <si>
    <t>плед длинная коса,везув, молочный, 110*160 см + коробка (если нужна)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</si>
</sst>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1" xfId="0" applyFont="1" applyBorder="1" applyAlignment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ill="1" applyBorder="1" applyAlignment="1" applyProtection="1">
      <alignment wrapText="1"/>
      <protection hidden="1"/>
    </xf>
    <xf numFmtId="164" fontId="0" fillId="0" borderId="1" xfId="0" applyNumberFormat="1" applyFont="1" applyBorder="1" applyAlignment="1" applyProtection="1">
      <protection hidden="1"/>
    </xf>
    <xf numFmtId="164" fontId="0" fillId="0" borderId="1" xfId="0" applyNumberFormat="1" applyFont="1" applyBorder="1" applyAlignment="1" applyProtection="1">
      <alignment vertical="center"/>
      <protection hidden="1"/>
    </xf>
    <xf numFmtId="164" fontId="0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164" fontId="0" fillId="0" borderId="1" xfId="0" applyNumberForma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5</xdr:row>
      <xdr:rowOff>66675</xdr:rowOff>
    </xdr:from>
    <xdr:to>
      <xdr:col>3</xdr:col>
      <xdr:colOff>1302545</xdr:colOff>
      <xdr:row>5</xdr:row>
      <xdr:rowOff>1085850</xdr:rowOff>
    </xdr:to>
    <xdr:pic>
      <xdr:nvPicPr>
        <xdr:cNvPr id="58" name="Рисунок 57" descr="0689м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3476" y="4962525"/>
          <a:ext cx="1273969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4</xdr:row>
      <xdr:rowOff>38100</xdr:rowOff>
    </xdr:from>
    <xdr:to>
      <xdr:col>3</xdr:col>
      <xdr:colOff>1343025</xdr:colOff>
      <xdr:row>4</xdr:row>
      <xdr:rowOff>1021080</xdr:rowOff>
    </xdr:to>
    <xdr:pic>
      <xdr:nvPicPr>
        <xdr:cNvPr id="59" name="Рисунок 58" descr="0688м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59200" y="3829050"/>
          <a:ext cx="1228725" cy="98298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2</xdr:row>
      <xdr:rowOff>57150</xdr:rowOff>
    </xdr:from>
    <xdr:to>
      <xdr:col>3</xdr:col>
      <xdr:colOff>1314225</xdr:colOff>
      <xdr:row>2</xdr:row>
      <xdr:rowOff>1039950</xdr:rowOff>
    </xdr:to>
    <xdr:pic>
      <xdr:nvPicPr>
        <xdr:cNvPr id="60" name="Рисунок 59" descr="0690 (8)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30625" y="163830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</xdr:row>
      <xdr:rowOff>38100</xdr:rowOff>
    </xdr:from>
    <xdr:to>
      <xdr:col>3</xdr:col>
      <xdr:colOff>1361850</xdr:colOff>
      <xdr:row>3</xdr:row>
      <xdr:rowOff>1020900</xdr:rowOff>
    </xdr:to>
    <xdr:pic>
      <xdr:nvPicPr>
        <xdr:cNvPr id="61" name="Рисунок 60" descr="P0002 (2)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78250" y="272415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6</xdr:row>
      <xdr:rowOff>47625</xdr:rowOff>
    </xdr:from>
    <xdr:to>
      <xdr:col>3</xdr:col>
      <xdr:colOff>1361850</xdr:colOff>
      <xdr:row>6</xdr:row>
      <xdr:rowOff>1030425</xdr:rowOff>
    </xdr:to>
    <xdr:pic>
      <xdr:nvPicPr>
        <xdr:cNvPr id="62" name="Рисунок 61" descr="p0005 (2)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78250" y="604837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7</xdr:row>
      <xdr:rowOff>38100</xdr:rowOff>
    </xdr:from>
    <xdr:to>
      <xdr:col>3</xdr:col>
      <xdr:colOff>1380900</xdr:colOff>
      <xdr:row>7</xdr:row>
      <xdr:rowOff>1020900</xdr:rowOff>
    </xdr:to>
    <xdr:pic>
      <xdr:nvPicPr>
        <xdr:cNvPr id="63" name="Рисунок 62" descr="p0006 (1)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797300" y="714375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8</xdr:row>
      <xdr:rowOff>47625</xdr:rowOff>
    </xdr:from>
    <xdr:to>
      <xdr:col>3</xdr:col>
      <xdr:colOff>1371375</xdr:colOff>
      <xdr:row>8</xdr:row>
      <xdr:rowOff>1030425</xdr:rowOff>
    </xdr:to>
    <xdr:pic>
      <xdr:nvPicPr>
        <xdr:cNvPr id="64" name="Рисунок 63" descr="0007ц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787775" y="825817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9</xdr:row>
      <xdr:rowOff>28575</xdr:rowOff>
    </xdr:from>
    <xdr:to>
      <xdr:col>3</xdr:col>
      <xdr:colOff>1333275</xdr:colOff>
      <xdr:row>9</xdr:row>
      <xdr:rowOff>1011375</xdr:rowOff>
    </xdr:to>
    <xdr:pic>
      <xdr:nvPicPr>
        <xdr:cNvPr id="65" name="Рисунок 64" descr="0008 (3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749675" y="934402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10</xdr:row>
      <xdr:rowOff>38100</xdr:rowOff>
    </xdr:from>
    <xdr:to>
      <xdr:col>3</xdr:col>
      <xdr:colOff>1314225</xdr:colOff>
      <xdr:row>10</xdr:row>
      <xdr:rowOff>1020900</xdr:rowOff>
    </xdr:to>
    <xdr:pic>
      <xdr:nvPicPr>
        <xdr:cNvPr id="66" name="Рисунок 65" descr="0009 (4)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730625" y="1045845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11</xdr:row>
      <xdr:rowOff>28575</xdr:rowOff>
    </xdr:from>
    <xdr:to>
      <xdr:col>3</xdr:col>
      <xdr:colOff>1371375</xdr:colOff>
      <xdr:row>11</xdr:row>
      <xdr:rowOff>1011375</xdr:rowOff>
    </xdr:to>
    <xdr:pic>
      <xdr:nvPicPr>
        <xdr:cNvPr id="67" name="Рисунок 66" descr="георгин (1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787775" y="1155382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12</xdr:row>
      <xdr:rowOff>47625</xdr:rowOff>
    </xdr:from>
    <xdr:to>
      <xdr:col>3</xdr:col>
      <xdr:colOff>1371375</xdr:colOff>
      <xdr:row>12</xdr:row>
      <xdr:rowOff>1030425</xdr:rowOff>
    </xdr:to>
    <xdr:pic>
      <xdr:nvPicPr>
        <xdr:cNvPr id="68" name="Рисунок 67" descr="к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787775" y="1263967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13</xdr:row>
      <xdr:rowOff>19050</xdr:rowOff>
    </xdr:from>
    <xdr:to>
      <xdr:col>3</xdr:col>
      <xdr:colOff>1380900</xdr:colOff>
      <xdr:row>13</xdr:row>
      <xdr:rowOff>1001850</xdr:rowOff>
    </xdr:to>
    <xdr:pic>
      <xdr:nvPicPr>
        <xdr:cNvPr id="69" name="Рисунок 68" descr="0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797300" y="1367790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14</xdr:row>
      <xdr:rowOff>28575</xdr:rowOff>
    </xdr:from>
    <xdr:to>
      <xdr:col>3</xdr:col>
      <xdr:colOff>1342800</xdr:colOff>
      <xdr:row>14</xdr:row>
      <xdr:rowOff>1011375</xdr:rowOff>
    </xdr:to>
    <xdr:pic>
      <xdr:nvPicPr>
        <xdr:cNvPr id="70" name="Рисунок 69" descr="P0013 (3)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759200" y="1475422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15</xdr:row>
      <xdr:rowOff>38100</xdr:rowOff>
    </xdr:from>
    <xdr:to>
      <xdr:col>3</xdr:col>
      <xdr:colOff>1333275</xdr:colOff>
      <xdr:row>15</xdr:row>
      <xdr:rowOff>1020900</xdr:rowOff>
    </xdr:to>
    <xdr:pic>
      <xdr:nvPicPr>
        <xdr:cNvPr id="71" name="Рисунок 70" descr="P0014 (3)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749675" y="1583055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16</xdr:row>
      <xdr:rowOff>28575</xdr:rowOff>
    </xdr:from>
    <xdr:to>
      <xdr:col>3</xdr:col>
      <xdr:colOff>1352325</xdr:colOff>
      <xdr:row>16</xdr:row>
      <xdr:rowOff>1011375</xdr:rowOff>
    </xdr:to>
    <xdr:pic>
      <xdr:nvPicPr>
        <xdr:cNvPr id="72" name="Рисунок 71" descr="P0015 (5)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768725" y="1688782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17</xdr:row>
      <xdr:rowOff>38100</xdr:rowOff>
    </xdr:from>
    <xdr:to>
      <xdr:col>3</xdr:col>
      <xdr:colOff>1380900</xdr:colOff>
      <xdr:row>17</xdr:row>
      <xdr:rowOff>1020900</xdr:rowOff>
    </xdr:to>
    <xdr:pic>
      <xdr:nvPicPr>
        <xdr:cNvPr id="73" name="Рисунок 72" descr="09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797300" y="1796415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61913</xdr:colOff>
      <xdr:row>19</xdr:row>
      <xdr:rowOff>123826</xdr:rowOff>
    </xdr:from>
    <xdr:to>
      <xdr:col>3</xdr:col>
      <xdr:colOff>1347787</xdr:colOff>
      <xdr:row>19</xdr:row>
      <xdr:rowOff>981075</xdr:rowOff>
    </xdr:to>
    <xdr:pic>
      <xdr:nvPicPr>
        <xdr:cNvPr id="74" name="Рисунок 73" descr="рис3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706813" y="20183476"/>
          <a:ext cx="1285874" cy="857249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29</xdr:row>
      <xdr:rowOff>85725</xdr:rowOff>
    </xdr:from>
    <xdr:to>
      <xdr:col>3</xdr:col>
      <xdr:colOff>1388100</xdr:colOff>
      <xdr:row>29</xdr:row>
      <xdr:rowOff>985725</xdr:rowOff>
    </xdr:to>
    <xdr:pic>
      <xdr:nvPicPr>
        <xdr:cNvPr id="75" name="Рисунок 74" descr="косы2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683000" y="30813375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34</xdr:row>
      <xdr:rowOff>56427</xdr:rowOff>
    </xdr:from>
    <xdr:to>
      <xdr:col>3</xdr:col>
      <xdr:colOff>1171574</xdr:colOff>
      <xdr:row>34</xdr:row>
      <xdr:rowOff>1072425</xdr:rowOff>
    </xdr:to>
    <xdr:pic>
      <xdr:nvPicPr>
        <xdr:cNvPr id="76" name="Рисунок 75" descr="IMG_20210119_132308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054475" y="36194277"/>
          <a:ext cx="761999" cy="1015998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35</xdr:row>
      <xdr:rowOff>95250</xdr:rowOff>
    </xdr:from>
    <xdr:to>
      <xdr:col>3</xdr:col>
      <xdr:colOff>1314300</xdr:colOff>
      <xdr:row>35</xdr:row>
      <xdr:rowOff>995250</xdr:rowOff>
    </xdr:to>
    <xdr:pic>
      <xdr:nvPicPr>
        <xdr:cNvPr id="77" name="Рисунок 76" descr="IMG_20210119_131811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759200" y="37338000"/>
          <a:ext cx="1200000" cy="9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36</xdr:row>
      <xdr:rowOff>28575</xdr:rowOff>
    </xdr:from>
    <xdr:to>
      <xdr:col>3</xdr:col>
      <xdr:colOff>1152525</xdr:colOff>
      <xdr:row>36</xdr:row>
      <xdr:rowOff>1069975</xdr:rowOff>
    </xdr:to>
    <xdr:pic>
      <xdr:nvPicPr>
        <xdr:cNvPr id="78" name="Рисунок 77" descr="IMG-20210119-WA0001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016375" y="38376225"/>
          <a:ext cx="781050" cy="10414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37</xdr:row>
      <xdr:rowOff>76200</xdr:rowOff>
    </xdr:from>
    <xdr:to>
      <xdr:col>3</xdr:col>
      <xdr:colOff>1352550</xdr:colOff>
      <xdr:row>37</xdr:row>
      <xdr:rowOff>1047750</xdr:rowOff>
    </xdr:to>
    <xdr:pic>
      <xdr:nvPicPr>
        <xdr:cNvPr id="79" name="Рисунок 78" descr="IMG_20210119_132024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3702050" y="39528750"/>
          <a:ext cx="1295400" cy="9715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18</xdr:row>
      <xdr:rowOff>76200</xdr:rowOff>
    </xdr:from>
    <xdr:to>
      <xdr:col>3</xdr:col>
      <xdr:colOff>1333500</xdr:colOff>
      <xdr:row>18</xdr:row>
      <xdr:rowOff>1012031</xdr:rowOff>
    </xdr:to>
    <xdr:pic>
      <xdr:nvPicPr>
        <xdr:cNvPr id="80" name="Рисунок 79" descr="плед рис марс, шоколад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3730625" y="19069050"/>
          <a:ext cx="1247775" cy="935831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20</xdr:row>
      <xdr:rowOff>66675</xdr:rowOff>
    </xdr:from>
    <xdr:to>
      <xdr:col>3</xdr:col>
      <xdr:colOff>1346200</xdr:colOff>
      <xdr:row>20</xdr:row>
      <xdr:rowOff>1019175</xdr:rowOff>
    </xdr:to>
    <xdr:pic>
      <xdr:nvPicPr>
        <xdr:cNvPr id="81" name="Рисунок 80" descr="плед рис серый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3721100" y="21193125"/>
          <a:ext cx="12700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21</xdr:row>
      <xdr:rowOff>28575</xdr:rowOff>
    </xdr:from>
    <xdr:to>
      <xdr:col>3</xdr:col>
      <xdr:colOff>1362075</xdr:colOff>
      <xdr:row>21</xdr:row>
      <xdr:rowOff>1014413</xdr:rowOff>
    </xdr:to>
    <xdr:pic>
      <xdr:nvPicPr>
        <xdr:cNvPr id="82" name="Рисунок 81" descr="плед рис персиковый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3692525" y="22221825"/>
          <a:ext cx="1314450" cy="985838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32</xdr:row>
      <xdr:rowOff>38100</xdr:rowOff>
    </xdr:from>
    <xdr:to>
      <xdr:col>4</xdr:col>
      <xdr:colOff>1350</xdr:colOff>
      <xdr:row>32</xdr:row>
      <xdr:rowOff>1082100</xdr:rowOff>
    </xdr:to>
    <xdr:pic>
      <xdr:nvPicPr>
        <xdr:cNvPr id="83" name="Рисунок 82" descr="IMG_20201116_140853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3683000" y="33966150"/>
          <a:ext cx="1392000" cy="10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31</xdr:row>
      <xdr:rowOff>25400</xdr:rowOff>
    </xdr:from>
    <xdr:to>
      <xdr:col>3</xdr:col>
      <xdr:colOff>1035400</xdr:colOff>
      <xdr:row>31</xdr:row>
      <xdr:rowOff>1033400</xdr:rowOff>
    </xdr:to>
    <xdr:pic>
      <xdr:nvPicPr>
        <xdr:cNvPr id="84" name="Рисунок 83" descr="IMG_20191123_135234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3924300" y="32886650"/>
          <a:ext cx="756000" cy="10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38</xdr:row>
      <xdr:rowOff>85725</xdr:rowOff>
    </xdr:from>
    <xdr:to>
      <xdr:col>3</xdr:col>
      <xdr:colOff>1198500</xdr:colOff>
      <xdr:row>38</xdr:row>
      <xdr:rowOff>1093725</xdr:rowOff>
    </xdr:to>
    <xdr:pic>
      <xdr:nvPicPr>
        <xdr:cNvPr id="29" name="Рисунок 28" descr="за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667125" y="40643175"/>
          <a:ext cx="1008000" cy="10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22</xdr:row>
      <xdr:rowOff>76199</xdr:rowOff>
    </xdr:from>
    <xdr:to>
      <xdr:col>3</xdr:col>
      <xdr:colOff>1342640</xdr:colOff>
      <xdr:row>22</xdr:row>
      <xdr:rowOff>994274</xdr:rowOff>
    </xdr:to>
    <xdr:pic>
      <xdr:nvPicPr>
        <xdr:cNvPr id="30" name="Рисунок 29" descr="рис небесный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3533775" y="23336249"/>
          <a:ext cx="1285490" cy="91807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23</xdr:row>
      <xdr:rowOff>28575</xdr:rowOff>
    </xdr:from>
    <xdr:to>
      <xdr:col>3</xdr:col>
      <xdr:colOff>1362075</xdr:colOff>
      <xdr:row>23</xdr:row>
      <xdr:rowOff>1014413</xdr:rowOff>
    </xdr:to>
    <xdr:pic>
      <xdr:nvPicPr>
        <xdr:cNvPr id="31" name="Рисунок 30" descr="молочный длинная коса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3524250" y="24355425"/>
          <a:ext cx="1314450" cy="985838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24</xdr:row>
      <xdr:rowOff>19050</xdr:rowOff>
    </xdr:from>
    <xdr:to>
      <xdr:col>3</xdr:col>
      <xdr:colOff>1353525</xdr:colOff>
      <xdr:row>24</xdr:row>
      <xdr:rowOff>1027050</xdr:rowOff>
    </xdr:to>
    <xdr:pic>
      <xdr:nvPicPr>
        <xdr:cNvPr id="32" name="Рисунок 31" descr="коса бильярд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3486150" y="25412700"/>
          <a:ext cx="1344000" cy="10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</xdr:row>
      <xdr:rowOff>28575</xdr:rowOff>
    </xdr:from>
    <xdr:to>
      <xdr:col>3</xdr:col>
      <xdr:colOff>1372575</xdr:colOff>
      <xdr:row>25</xdr:row>
      <xdr:rowOff>1036575</xdr:rowOff>
    </xdr:to>
    <xdr:pic>
      <xdr:nvPicPr>
        <xdr:cNvPr id="33" name="Рисунок 32" descr="косы терракот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3505200" y="26489025"/>
          <a:ext cx="1344000" cy="10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27</xdr:row>
      <xdr:rowOff>19050</xdr:rowOff>
    </xdr:from>
    <xdr:to>
      <xdr:col>3</xdr:col>
      <xdr:colOff>1188975</xdr:colOff>
      <xdr:row>27</xdr:row>
      <xdr:rowOff>1027050</xdr:rowOff>
    </xdr:to>
    <xdr:pic>
      <xdr:nvPicPr>
        <xdr:cNvPr id="34" name="Рисунок 33" descr="P0014 (5)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3657600" y="28613100"/>
          <a:ext cx="1008000" cy="100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56;&#1072;&#1089;&#1095;&#1077;&#1090;&#1085;&#1099;&#1077;\&#1054;&#1057;&#1053;&#1054;&#1042;&#1053;&#1040;&#1071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заказа"/>
      <sheetName val="Расходы"/>
      <sheetName val="Поступление средств"/>
      <sheetName val="факт"/>
      <sheetName val="сводка расходов"/>
      <sheetName val="Факт прибыли"/>
      <sheetName val="план прибыли"/>
      <sheetName val="Документы"/>
      <sheetName val="Остатки пряжи"/>
      <sheetName val="Розница Главная"/>
      <sheetName val="Розница реализация"/>
      <sheetName val="розница расход"/>
      <sheetName val="Р.С."/>
      <sheetName val="Остатки пледов"/>
      <sheetName val="расчет пледов"/>
      <sheetName val="Лист1"/>
      <sheetName val="образцы"/>
      <sheetName val="Лист2"/>
      <sheetName val="2018 ФП"/>
      <sheetName val="2019 ФП"/>
      <sheetName val="Прайс"/>
      <sheetName val="фишки эксель"/>
      <sheetName val="Лист3"/>
      <sheetName val="Машина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>
            <v>12</v>
          </cell>
        </row>
        <row r="7">
          <cell r="C7">
            <v>0</v>
          </cell>
        </row>
        <row r="8">
          <cell r="C8">
            <v>19</v>
          </cell>
        </row>
        <row r="9">
          <cell r="C9">
            <v>39</v>
          </cell>
        </row>
        <row r="10">
          <cell r="C10">
            <v>16</v>
          </cell>
        </row>
        <row r="11">
          <cell r="C11">
            <v>0</v>
          </cell>
        </row>
        <row r="12">
          <cell r="C12">
            <v>3</v>
          </cell>
        </row>
        <row r="13">
          <cell r="C13">
            <v>7</v>
          </cell>
        </row>
        <row r="14">
          <cell r="C14">
            <v>2</v>
          </cell>
        </row>
        <row r="15">
          <cell r="C15">
            <v>0</v>
          </cell>
        </row>
        <row r="16">
          <cell r="C16">
            <v>8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0</v>
          </cell>
        </row>
        <row r="22">
          <cell r="C22">
            <v>44</v>
          </cell>
        </row>
        <row r="23">
          <cell r="C23">
            <v>52</v>
          </cell>
        </row>
        <row r="24">
          <cell r="C24">
            <v>38</v>
          </cell>
        </row>
        <row r="25">
          <cell r="C25">
            <v>37</v>
          </cell>
        </row>
        <row r="26">
          <cell r="C26">
            <v>35</v>
          </cell>
        </row>
        <row r="27">
          <cell r="C27">
            <v>37</v>
          </cell>
        </row>
        <row r="28">
          <cell r="C28">
            <v>6</v>
          </cell>
        </row>
        <row r="29">
          <cell r="C29">
            <v>9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1</v>
          </cell>
        </row>
        <row r="34">
          <cell r="C34">
            <v>0</v>
          </cell>
        </row>
        <row r="35">
          <cell r="C35">
            <v>4</v>
          </cell>
        </row>
        <row r="36">
          <cell r="C36">
            <v>19</v>
          </cell>
        </row>
        <row r="37">
          <cell r="C37">
            <v>13</v>
          </cell>
        </row>
        <row r="38">
          <cell r="C38">
            <v>10</v>
          </cell>
        </row>
        <row r="39">
          <cell r="C39">
            <v>20</v>
          </cell>
        </row>
        <row r="40">
          <cell r="C40">
            <v>8</v>
          </cell>
        </row>
        <row r="41">
          <cell r="C41">
            <v>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utricot.ru/0693" TargetMode="External"/><Relationship Id="rId13" Type="http://schemas.openxmlformats.org/officeDocument/2006/relationships/hyperlink" Target="https://rutricot.ru/0669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rutricot.ru/0692" TargetMode="External"/><Relationship Id="rId7" Type="http://schemas.openxmlformats.org/officeDocument/2006/relationships/hyperlink" Target="https://rutricot.ru/0695" TargetMode="External"/><Relationship Id="rId12" Type="http://schemas.openxmlformats.org/officeDocument/2006/relationships/hyperlink" Target="https://rutricot.ru/0668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rutricot.ru/0690" TargetMode="External"/><Relationship Id="rId16" Type="http://schemas.openxmlformats.org/officeDocument/2006/relationships/hyperlink" Target="https://rutricot.ru/0218" TargetMode="External"/><Relationship Id="rId1" Type="http://schemas.openxmlformats.org/officeDocument/2006/relationships/hyperlink" Target="https://rutricot.ru/0688" TargetMode="External"/><Relationship Id="rId6" Type="http://schemas.openxmlformats.org/officeDocument/2006/relationships/hyperlink" Target="https://rutricot.ru/0694" TargetMode="External"/><Relationship Id="rId11" Type="http://schemas.openxmlformats.org/officeDocument/2006/relationships/hyperlink" Target="https://rutricot.ru/0698" TargetMode="External"/><Relationship Id="rId5" Type="http://schemas.openxmlformats.org/officeDocument/2006/relationships/hyperlink" Target="https://rutricot.ru/0691" TargetMode="External"/><Relationship Id="rId15" Type="http://schemas.openxmlformats.org/officeDocument/2006/relationships/hyperlink" Target="https://rutricot.ru/0671" TargetMode="External"/><Relationship Id="rId10" Type="http://schemas.openxmlformats.org/officeDocument/2006/relationships/hyperlink" Target="https://rutricot.ru/0697" TargetMode="External"/><Relationship Id="rId4" Type="http://schemas.openxmlformats.org/officeDocument/2006/relationships/hyperlink" Target="https://rutricot.ru/0689" TargetMode="External"/><Relationship Id="rId9" Type="http://schemas.openxmlformats.org/officeDocument/2006/relationships/hyperlink" Target="https://rutricot.ru/0696" TargetMode="External"/><Relationship Id="rId14" Type="http://schemas.openxmlformats.org/officeDocument/2006/relationships/hyperlink" Target="https://rutricot.ru/06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pane ySplit="2" topLeftCell="A12" activePane="bottomLeft" state="frozen"/>
      <selection pane="bottomLeft" activeCell="E28" sqref="E28"/>
    </sheetView>
  </sheetViews>
  <sheetFormatPr defaultColWidth="8.7109375" defaultRowHeight="87" customHeight="1"/>
  <cols>
    <col min="1" max="1" width="6.7109375" style="7" customWidth="1"/>
    <col min="2" max="3" width="22.7109375" style="17" customWidth="1"/>
    <col min="4" max="4" width="20.85546875" style="7" customWidth="1"/>
    <col min="5" max="5" width="8.7109375" style="31"/>
    <col min="6" max="6" width="14.140625" style="18" customWidth="1"/>
    <col min="7" max="7" width="14.5703125" style="18" customWidth="1"/>
    <col min="8" max="8" width="12.28515625" style="18" customWidth="1"/>
    <col min="9" max="9" width="15.5703125" style="18" customWidth="1"/>
    <col min="10" max="10" width="18.42578125" style="18" customWidth="1"/>
    <col min="11" max="12" width="15.85546875" style="28" hidden="1" customWidth="1"/>
    <col min="13" max="13" width="18.42578125" style="7" customWidth="1"/>
    <col min="14" max="16384" width="8.7109375" style="7"/>
  </cols>
  <sheetData>
    <row r="1" spans="1:12" ht="87" customHeight="1">
      <c r="A1" s="1"/>
      <c r="B1" s="19" t="s">
        <v>61</v>
      </c>
      <c r="C1" s="19" t="s">
        <v>62</v>
      </c>
      <c r="D1" s="20" t="s">
        <v>63</v>
      </c>
      <c r="E1" s="30" t="s">
        <v>0</v>
      </c>
      <c r="F1" s="4" t="s">
        <v>1</v>
      </c>
      <c r="G1" s="4" t="s">
        <v>2</v>
      </c>
      <c r="H1" s="4" t="s">
        <v>3</v>
      </c>
      <c r="I1" s="5" t="s">
        <v>4</v>
      </c>
      <c r="J1" s="6" t="s">
        <v>5</v>
      </c>
      <c r="K1" s="24"/>
      <c r="L1" s="24"/>
    </row>
    <row r="2" spans="1:12" ht="37.5" customHeight="1">
      <c r="A2" s="1"/>
      <c r="B2" s="2"/>
      <c r="C2" s="2"/>
      <c r="D2" s="1"/>
      <c r="E2" s="30">
        <f>SUM(E3:E38)</f>
        <v>459</v>
      </c>
      <c r="F2" s="3"/>
      <c r="G2" s="4"/>
      <c r="H2" s="4"/>
      <c r="I2" s="29">
        <f>SUM(K3:K38)</f>
        <v>0</v>
      </c>
      <c r="J2" s="29">
        <f>SUM(L3:L38)</f>
        <v>0</v>
      </c>
      <c r="K2" s="25"/>
      <c r="L2" s="25"/>
    </row>
    <row r="3" spans="1:12" ht="87" customHeight="1">
      <c r="A3" s="8" t="s">
        <v>6</v>
      </c>
      <c r="B3" s="9" t="s">
        <v>91</v>
      </c>
      <c r="C3" s="10" t="s">
        <v>7</v>
      </c>
      <c r="D3" s="11"/>
      <c r="E3" s="11">
        <f>'[1]Розница Главная'!C6</f>
        <v>12</v>
      </c>
      <c r="F3" s="13">
        <v>990</v>
      </c>
      <c r="G3" s="13">
        <v>1350</v>
      </c>
      <c r="H3" s="13">
        <v>2250</v>
      </c>
      <c r="I3" s="32"/>
      <c r="J3" s="33"/>
      <c r="K3" s="26">
        <f>F3*I3</f>
        <v>0</v>
      </c>
      <c r="L3" s="26">
        <f>G3*J3</f>
        <v>0</v>
      </c>
    </row>
    <row r="4" spans="1:12" ht="87" customHeight="1">
      <c r="A4" s="14" t="s">
        <v>8</v>
      </c>
      <c r="B4" s="15" t="s">
        <v>83</v>
      </c>
      <c r="C4" s="10" t="s">
        <v>9</v>
      </c>
      <c r="D4" s="12"/>
      <c r="E4" s="11">
        <f>'[1]Розница Главная'!C7</f>
        <v>0</v>
      </c>
      <c r="F4" s="13">
        <v>1374</v>
      </c>
      <c r="G4" s="13">
        <v>1690</v>
      </c>
      <c r="H4" s="13">
        <v>2390</v>
      </c>
      <c r="I4" s="32"/>
      <c r="J4" s="33"/>
      <c r="K4" s="26">
        <f t="shared" ref="K4:L39" si="0">F4*I4</f>
        <v>0</v>
      </c>
      <c r="L4" s="26">
        <f t="shared" si="0"/>
        <v>0</v>
      </c>
    </row>
    <row r="5" spans="1:12" ht="87" customHeight="1">
      <c r="A5" s="8" t="s">
        <v>10</v>
      </c>
      <c r="B5" s="9" t="s">
        <v>92</v>
      </c>
      <c r="C5" s="10" t="s">
        <v>11</v>
      </c>
      <c r="D5" s="12"/>
      <c r="E5" s="11">
        <f>'[1]Розница Главная'!C8</f>
        <v>19</v>
      </c>
      <c r="F5" s="13">
        <v>990</v>
      </c>
      <c r="G5" s="13">
        <v>1350</v>
      </c>
      <c r="H5" s="13">
        <v>2250</v>
      </c>
      <c r="I5" s="32"/>
      <c r="J5" s="33"/>
      <c r="K5" s="26">
        <f t="shared" si="0"/>
        <v>0</v>
      </c>
      <c r="L5" s="26">
        <f t="shared" si="0"/>
        <v>0</v>
      </c>
    </row>
    <row r="6" spans="1:12" ht="87" customHeight="1">
      <c r="A6" s="8" t="s">
        <v>12</v>
      </c>
      <c r="B6" s="15" t="s">
        <v>93</v>
      </c>
      <c r="C6" s="10" t="s">
        <v>13</v>
      </c>
      <c r="D6" s="12"/>
      <c r="E6" s="11">
        <f>'[1]Розница Главная'!C9</f>
        <v>39</v>
      </c>
      <c r="F6" s="13">
        <v>990</v>
      </c>
      <c r="G6" s="13">
        <v>1350</v>
      </c>
      <c r="H6" s="13">
        <v>2250</v>
      </c>
      <c r="I6" s="32"/>
      <c r="J6" s="33"/>
      <c r="K6" s="26">
        <f t="shared" si="0"/>
        <v>0</v>
      </c>
      <c r="L6" s="26">
        <f t="shared" si="0"/>
        <v>0</v>
      </c>
    </row>
    <row r="7" spans="1:12" ht="87" customHeight="1">
      <c r="A7" s="8" t="s">
        <v>14</v>
      </c>
      <c r="B7" s="15" t="s">
        <v>84</v>
      </c>
      <c r="C7" s="10" t="s">
        <v>15</v>
      </c>
      <c r="D7" s="12"/>
      <c r="E7" s="11">
        <f>'[1]Розница Главная'!C10</f>
        <v>16</v>
      </c>
      <c r="F7" s="13">
        <v>1374</v>
      </c>
      <c r="G7" s="13">
        <v>1690</v>
      </c>
      <c r="H7" s="13">
        <v>2390</v>
      </c>
      <c r="I7" s="32"/>
      <c r="J7" s="33"/>
      <c r="K7" s="26">
        <f t="shared" si="0"/>
        <v>0</v>
      </c>
      <c r="L7" s="26">
        <f t="shared" si="0"/>
        <v>0</v>
      </c>
    </row>
    <row r="8" spans="1:12" ht="87" customHeight="1">
      <c r="A8" s="8" t="s">
        <v>16</v>
      </c>
      <c r="B8" s="15" t="s">
        <v>85</v>
      </c>
      <c r="C8" s="10" t="s">
        <v>17</v>
      </c>
      <c r="D8" s="12"/>
      <c r="E8" s="11">
        <f>'[1]Розница Главная'!C11</f>
        <v>0</v>
      </c>
      <c r="F8" s="13">
        <v>1374</v>
      </c>
      <c r="G8" s="13">
        <v>1690</v>
      </c>
      <c r="H8" s="13">
        <v>2390</v>
      </c>
      <c r="I8" s="32"/>
      <c r="J8" s="33"/>
      <c r="K8" s="26">
        <f t="shared" si="0"/>
        <v>0</v>
      </c>
      <c r="L8" s="26">
        <f t="shared" si="0"/>
        <v>0</v>
      </c>
    </row>
    <row r="9" spans="1:12" ht="87" customHeight="1">
      <c r="A9" s="8" t="s">
        <v>18</v>
      </c>
      <c r="B9" s="15" t="s">
        <v>86</v>
      </c>
      <c r="C9" s="10" t="s">
        <v>19</v>
      </c>
      <c r="D9" s="12"/>
      <c r="E9" s="11">
        <f>'[1]Розница Главная'!C12</f>
        <v>3</v>
      </c>
      <c r="F9" s="13">
        <v>1374</v>
      </c>
      <c r="G9" s="13">
        <v>1690</v>
      </c>
      <c r="H9" s="13">
        <v>2390</v>
      </c>
      <c r="I9" s="32"/>
      <c r="J9" s="33"/>
      <c r="K9" s="26">
        <f t="shared" si="0"/>
        <v>0</v>
      </c>
      <c r="L9" s="26">
        <f t="shared" si="0"/>
        <v>0</v>
      </c>
    </row>
    <row r="10" spans="1:12" ht="87" customHeight="1">
      <c r="A10" s="8" t="s">
        <v>20</v>
      </c>
      <c r="B10" s="15" t="s">
        <v>87</v>
      </c>
      <c r="C10" s="10" t="s">
        <v>21</v>
      </c>
      <c r="D10" s="12"/>
      <c r="E10" s="11">
        <f>'[1]Розница Главная'!C13</f>
        <v>7</v>
      </c>
      <c r="F10" s="13">
        <v>1374</v>
      </c>
      <c r="G10" s="13">
        <v>1690</v>
      </c>
      <c r="H10" s="13">
        <v>2390</v>
      </c>
      <c r="I10" s="32"/>
      <c r="J10" s="34"/>
      <c r="K10" s="26">
        <f t="shared" si="0"/>
        <v>0</v>
      </c>
      <c r="L10" s="26">
        <f t="shared" si="0"/>
        <v>0</v>
      </c>
    </row>
    <row r="11" spans="1:12" ht="87" customHeight="1">
      <c r="A11" s="8" t="s">
        <v>22</v>
      </c>
      <c r="B11" s="15" t="s">
        <v>88</v>
      </c>
      <c r="C11" s="10" t="s">
        <v>23</v>
      </c>
      <c r="D11" s="12"/>
      <c r="E11" s="11">
        <f>'[1]Розница Главная'!C14</f>
        <v>2</v>
      </c>
      <c r="F11" s="13">
        <v>1374</v>
      </c>
      <c r="G11" s="13">
        <v>1690</v>
      </c>
      <c r="H11" s="13">
        <v>2390</v>
      </c>
      <c r="I11" s="32"/>
      <c r="J11" s="33"/>
      <c r="K11" s="26">
        <f t="shared" si="0"/>
        <v>0</v>
      </c>
      <c r="L11" s="26">
        <f t="shared" si="0"/>
        <v>0</v>
      </c>
    </row>
    <row r="12" spans="1:12" ht="84" customHeight="1">
      <c r="A12" s="8" t="s">
        <v>24</v>
      </c>
      <c r="B12" s="15" t="s">
        <v>89</v>
      </c>
      <c r="C12" s="10" t="s">
        <v>25</v>
      </c>
      <c r="D12" s="12"/>
      <c r="E12" s="11">
        <f>'[1]Розница Главная'!C15</f>
        <v>0</v>
      </c>
      <c r="F12" s="13">
        <v>1374</v>
      </c>
      <c r="G12" s="13">
        <v>1690</v>
      </c>
      <c r="H12" s="13">
        <v>2390</v>
      </c>
      <c r="I12" s="32"/>
      <c r="J12" s="33"/>
      <c r="K12" s="26">
        <f t="shared" si="0"/>
        <v>0</v>
      </c>
      <c r="L12" s="26">
        <f t="shared" si="0"/>
        <v>0</v>
      </c>
    </row>
    <row r="13" spans="1:12" ht="84" customHeight="1">
      <c r="A13" s="8" t="s">
        <v>26</v>
      </c>
      <c r="B13" s="15" t="s">
        <v>90</v>
      </c>
      <c r="C13" s="10" t="s">
        <v>27</v>
      </c>
      <c r="D13" s="12"/>
      <c r="E13" s="11">
        <f>'[1]Розница Главная'!C16</f>
        <v>8</v>
      </c>
      <c r="F13" s="13">
        <v>1374</v>
      </c>
      <c r="G13" s="13">
        <v>1690</v>
      </c>
      <c r="H13" s="13">
        <v>2390</v>
      </c>
      <c r="I13" s="32"/>
      <c r="J13" s="33"/>
      <c r="K13" s="26">
        <f t="shared" si="0"/>
        <v>0</v>
      </c>
      <c r="L13" s="26">
        <f t="shared" si="0"/>
        <v>0</v>
      </c>
    </row>
    <row r="14" spans="1:12" ht="84" customHeight="1">
      <c r="A14" s="8" t="s">
        <v>28</v>
      </c>
      <c r="B14" s="9" t="s">
        <v>67</v>
      </c>
      <c r="C14" s="10" t="s">
        <v>29</v>
      </c>
      <c r="D14" s="12"/>
      <c r="E14" s="11">
        <f>'[1]Розница Главная'!C17</f>
        <v>3</v>
      </c>
      <c r="F14" s="13">
        <v>980</v>
      </c>
      <c r="G14" s="13">
        <v>1350</v>
      </c>
      <c r="H14" s="13">
        <v>2100</v>
      </c>
      <c r="I14" s="32"/>
      <c r="J14" s="33"/>
      <c r="K14" s="26">
        <f t="shared" si="0"/>
        <v>0</v>
      </c>
      <c r="L14" s="26">
        <f t="shared" si="0"/>
        <v>0</v>
      </c>
    </row>
    <row r="15" spans="1:12" ht="84" customHeight="1">
      <c r="A15" s="8" t="s">
        <v>30</v>
      </c>
      <c r="B15" s="9" t="s">
        <v>68</v>
      </c>
      <c r="C15" s="10" t="s">
        <v>31</v>
      </c>
      <c r="D15" s="12"/>
      <c r="E15" s="11">
        <f>'[1]Розница Главная'!C18</f>
        <v>4</v>
      </c>
      <c r="F15" s="13">
        <v>980</v>
      </c>
      <c r="G15" s="13">
        <v>1350</v>
      </c>
      <c r="H15" s="13">
        <v>2100</v>
      </c>
      <c r="I15" s="32"/>
      <c r="J15" s="33"/>
      <c r="K15" s="26">
        <f t="shared" si="0"/>
        <v>0</v>
      </c>
      <c r="L15" s="26">
        <f t="shared" si="0"/>
        <v>0</v>
      </c>
    </row>
    <row r="16" spans="1:12" ht="84" customHeight="1">
      <c r="A16" s="8" t="s">
        <v>32</v>
      </c>
      <c r="B16" s="9" t="s">
        <v>69</v>
      </c>
      <c r="C16" s="10" t="s">
        <v>33</v>
      </c>
      <c r="D16" s="12"/>
      <c r="E16" s="11">
        <f>'[1]Розница Главная'!C19</f>
        <v>5</v>
      </c>
      <c r="F16" s="13">
        <v>560</v>
      </c>
      <c r="G16" s="13">
        <v>770</v>
      </c>
      <c r="H16" s="13">
        <v>1250</v>
      </c>
      <c r="I16" s="32"/>
      <c r="J16" s="33"/>
      <c r="K16" s="26">
        <f t="shared" si="0"/>
        <v>0</v>
      </c>
      <c r="L16" s="26">
        <f t="shared" si="0"/>
        <v>0</v>
      </c>
    </row>
    <row r="17" spans="1:12" ht="84" customHeight="1">
      <c r="A17" s="8" t="s">
        <v>34</v>
      </c>
      <c r="B17" s="9" t="s">
        <v>70</v>
      </c>
      <c r="C17" s="10" t="s">
        <v>35</v>
      </c>
      <c r="D17" s="12"/>
      <c r="E17" s="11">
        <f>'[1]Розница Главная'!C20</f>
        <v>5</v>
      </c>
      <c r="F17" s="13">
        <v>560</v>
      </c>
      <c r="G17" s="13">
        <v>770</v>
      </c>
      <c r="H17" s="13">
        <v>1250</v>
      </c>
      <c r="I17" s="32"/>
      <c r="J17" s="33"/>
      <c r="K17" s="26">
        <f t="shared" si="0"/>
        <v>0</v>
      </c>
      <c r="L17" s="26">
        <f t="shared" si="0"/>
        <v>0</v>
      </c>
    </row>
    <row r="18" spans="1:12" ht="84" customHeight="1">
      <c r="A18" s="8" t="s">
        <v>36</v>
      </c>
      <c r="B18" s="9" t="s">
        <v>71</v>
      </c>
      <c r="C18" s="16"/>
      <c r="D18" s="23"/>
      <c r="E18" s="11">
        <f>'[1]Розница Главная'!C21</f>
        <v>0</v>
      </c>
      <c r="F18" s="13">
        <v>0</v>
      </c>
      <c r="G18" s="13">
        <v>0</v>
      </c>
      <c r="H18" s="13">
        <v>0</v>
      </c>
      <c r="I18" s="32"/>
      <c r="J18" s="33"/>
      <c r="K18" s="26">
        <f t="shared" si="0"/>
        <v>0</v>
      </c>
      <c r="L18" s="26">
        <f t="shared" si="0"/>
        <v>0</v>
      </c>
    </row>
    <row r="19" spans="1:12" ht="84" customHeight="1">
      <c r="A19" s="8" t="s">
        <v>37</v>
      </c>
      <c r="B19" s="9" t="s">
        <v>72</v>
      </c>
      <c r="C19" s="9"/>
      <c r="D19" s="23"/>
      <c r="E19" s="11">
        <f>'[1]Розница Главная'!C22</f>
        <v>44</v>
      </c>
      <c r="F19" s="13">
        <v>710</v>
      </c>
      <c r="G19" s="13">
        <v>970</v>
      </c>
      <c r="H19" s="13">
        <v>1610</v>
      </c>
      <c r="I19" s="32"/>
      <c r="J19" s="33"/>
      <c r="K19" s="26">
        <f t="shared" si="0"/>
        <v>0</v>
      </c>
      <c r="L19" s="26">
        <f t="shared" si="0"/>
        <v>0</v>
      </c>
    </row>
    <row r="20" spans="1:12" ht="84" customHeight="1">
      <c r="A20" s="8" t="s">
        <v>38</v>
      </c>
      <c r="B20" s="9" t="s">
        <v>73</v>
      </c>
      <c r="C20" s="10" t="s">
        <v>39</v>
      </c>
      <c r="D20" s="23"/>
      <c r="E20" s="11">
        <f>'[1]Розница Главная'!C23</f>
        <v>52</v>
      </c>
      <c r="F20" s="13">
        <v>710</v>
      </c>
      <c r="G20" s="13">
        <v>970</v>
      </c>
      <c r="H20" s="13">
        <v>1610</v>
      </c>
      <c r="I20" s="32"/>
      <c r="J20" s="33"/>
      <c r="K20" s="26">
        <f t="shared" si="0"/>
        <v>0</v>
      </c>
      <c r="L20" s="26">
        <f t="shared" si="0"/>
        <v>0</v>
      </c>
    </row>
    <row r="21" spans="1:12" ht="84" customHeight="1">
      <c r="A21" s="8" t="s">
        <v>40</v>
      </c>
      <c r="B21" s="9" t="s">
        <v>74</v>
      </c>
      <c r="C21" s="9"/>
      <c r="D21" s="23"/>
      <c r="E21" s="11">
        <f>'[1]Розница Главная'!C24</f>
        <v>38</v>
      </c>
      <c r="F21" s="13">
        <v>710</v>
      </c>
      <c r="G21" s="13">
        <v>970</v>
      </c>
      <c r="H21" s="13">
        <v>1610</v>
      </c>
      <c r="I21" s="32"/>
      <c r="J21" s="33"/>
      <c r="K21" s="26">
        <f t="shared" si="0"/>
        <v>0</v>
      </c>
      <c r="L21" s="26">
        <f t="shared" si="0"/>
        <v>0</v>
      </c>
    </row>
    <row r="22" spans="1:12" ht="84" customHeight="1">
      <c r="A22" s="8" t="s">
        <v>41</v>
      </c>
      <c r="B22" s="9" t="s">
        <v>75</v>
      </c>
      <c r="C22" s="9"/>
      <c r="D22" s="23"/>
      <c r="E22" s="11">
        <f>'[1]Розница Главная'!C25</f>
        <v>37</v>
      </c>
      <c r="F22" s="13">
        <v>710</v>
      </c>
      <c r="G22" s="13">
        <v>970</v>
      </c>
      <c r="H22" s="13">
        <v>1610</v>
      </c>
      <c r="I22" s="32"/>
      <c r="J22" s="33"/>
      <c r="K22" s="26">
        <f t="shared" si="0"/>
        <v>0</v>
      </c>
      <c r="L22" s="26">
        <f t="shared" si="0"/>
        <v>0</v>
      </c>
    </row>
    <row r="23" spans="1:12" ht="84" customHeight="1">
      <c r="A23" s="8" t="s">
        <v>42</v>
      </c>
      <c r="B23" s="9" t="s">
        <v>76</v>
      </c>
      <c r="C23" s="9"/>
      <c r="D23" s="23"/>
      <c r="E23" s="11">
        <f>'[1]Розница Главная'!C26</f>
        <v>35</v>
      </c>
      <c r="F23" s="13">
        <v>710</v>
      </c>
      <c r="G23" s="13">
        <v>970</v>
      </c>
      <c r="H23" s="13">
        <v>1610</v>
      </c>
      <c r="I23" s="32"/>
      <c r="J23" s="33"/>
      <c r="K23" s="26">
        <f t="shared" si="0"/>
        <v>0</v>
      </c>
      <c r="L23" s="26">
        <f t="shared" si="0"/>
        <v>0</v>
      </c>
    </row>
    <row r="24" spans="1:12" ht="84" customHeight="1">
      <c r="A24" s="8" t="s">
        <v>43</v>
      </c>
      <c r="B24" s="15" t="s">
        <v>98</v>
      </c>
      <c r="C24" s="16"/>
      <c r="D24" s="23"/>
      <c r="E24" s="11">
        <f>'[1]Розница Главная'!C27</f>
        <v>37</v>
      </c>
      <c r="F24" s="13">
        <v>710</v>
      </c>
      <c r="G24" s="13">
        <v>970</v>
      </c>
      <c r="H24" s="13">
        <v>1610</v>
      </c>
      <c r="I24" s="32"/>
      <c r="J24" s="33"/>
      <c r="K24" s="26">
        <f t="shared" si="0"/>
        <v>0</v>
      </c>
      <c r="L24" s="26">
        <f t="shared" si="0"/>
        <v>0</v>
      </c>
    </row>
    <row r="25" spans="1:12" ht="84" customHeight="1">
      <c r="A25" s="8" t="s">
        <v>44</v>
      </c>
      <c r="B25" s="9" t="s">
        <v>95</v>
      </c>
      <c r="C25" s="16"/>
      <c r="D25" s="23"/>
      <c r="E25" s="11">
        <f>'[1]Розница Главная'!C28</f>
        <v>6</v>
      </c>
      <c r="F25" s="13">
        <v>560</v>
      </c>
      <c r="G25" s="13">
        <v>770</v>
      </c>
      <c r="H25" s="13">
        <v>1250</v>
      </c>
      <c r="I25" s="32"/>
      <c r="J25" s="33"/>
      <c r="K25" s="26">
        <f t="shared" si="0"/>
        <v>0</v>
      </c>
      <c r="L25" s="26">
        <f t="shared" si="0"/>
        <v>0</v>
      </c>
    </row>
    <row r="26" spans="1:12" ht="84" customHeight="1">
      <c r="A26" s="8" t="s">
        <v>45</v>
      </c>
      <c r="B26" s="9" t="s">
        <v>94</v>
      </c>
      <c r="C26" s="16"/>
      <c r="D26" s="23"/>
      <c r="E26" s="11">
        <f>'[1]Розница Главная'!C29</f>
        <v>9</v>
      </c>
      <c r="F26" s="13">
        <v>560</v>
      </c>
      <c r="G26" s="13">
        <v>770</v>
      </c>
      <c r="H26" s="13">
        <v>1250</v>
      </c>
      <c r="I26" s="32"/>
      <c r="J26" s="33"/>
      <c r="K26" s="26">
        <f t="shared" si="0"/>
        <v>0</v>
      </c>
      <c r="L26" s="26">
        <f t="shared" si="0"/>
        <v>0</v>
      </c>
    </row>
    <row r="27" spans="1:12" ht="84" customHeight="1">
      <c r="A27" s="8" t="s">
        <v>46</v>
      </c>
      <c r="B27" s="9" t="s">
        <v>96</v>
      </c>
      <c r="C27" s="16"/>
      <c r="D27" s="23"/>
      <c r="E27" s="11">
        <f>'[1]Розница Главная'!C30</f>
        <v>0</v>
      </c>
      <c r="F27" s="13">
        <v>560</v>
      </c>
      <c r="G27" s="13">
        <v>770</v>
      </c>
      <c r="H27" s="13">
        <v>1250</v>
      </c>
      <c r="I27" s="32"/>
      <c r="J27" s="33"/>
      <c r="K27" s="26">
        <f t="shared" si="0"/>
        <v>0</v>
      </c>
      <c r="L27" s="26">
        <f t="shared" si="0"/>
        <v>0</v>
      </c>
    </row>
    <row r="28" spans="1:12" ht="84" customHeight="1">
      <c r="A28" s="8" t="s">
        <v>47</v>
      </c>
      <c r="B28" s="16" t="s">
        <v>48</v>
      </c>
      <c r="C28" s="16"/>
      <c r="D28" s="23"/>
      <c r="E28" s="11">
        <f>'[1]Розница Главная'!C31</f>
        <v>0</v>
      </c>
      <c r="F28" s="13">
        <v>560</v>
      </c>
      <c r="G28" s="13">
        <v>770</v>
      </c>
      <c r="H28" s="13">
        <v>1250</v>
      </c>
      <c r="I28" s="32"/>
      <c r="J28" s="33"/>
      <c r="K28" s="26">
        <f t="shared" si="0"/>
        <v>0</v>
      </c>
      <c r="L28" s="26">
        <f t="shared" si="0"/>
        <v>0</v>
      </c>
    </row>
    <row r="29" spans="1:12" ht="84" customHeight="1">
      <c r="A29" s="8" t="s">
        <v>49</v>
      </c>
      <c r="B29" s="16" t="s">
        <v>50</v>
      </c>
      <c r="C29" s="16"/>
      <c r="D29" s="23"/>
      <c r="E29" s="11">
        <f>'[1]Розница Главная'!C32</f>
        <v>0</v>
      </c>
      <c r="F29" s="13">
        <v>560</v>
      </c>
      <c r="G29" s="13">
        <v>770</v>
      </c>
      <c r="H29" s="13">
        <v>1250</v>
      </c>
      <c r="I29" s="32"/>
      <c r="J29" s="33"/>
      <c r="K29" s="26">
        <f t="shared" si="0"/>
        <v>0</v>
      </c>
      <c r="L29" s="26">
        <f t="shared" si="0"/>
        <v>0</v>
      </c>
    </row>
    <row r="30" spans="1:12" ht="84" customHeight="1">
      <c r="A30" s="8" t="s">
        <v>51</v>
      </c>
      <c r="B30" s="9" t="s">
        <v>77</v>
      </c>
      <c r="C30" s="9"/>
      <c r="D30" s="23"/>
      <c r="E30" s="11">
        <f>'[1]Розница Главная'!C33</f>
        <v>1</v>
      </c>
      <c r="F30" s="13">
        <v>1060</v>
      </c>
      <c r="G30" s="13">
        <v>1450</v>
      </c>
      <c r="H30" s="13">
        <v>2300</v>
      </c>
      <c r="I30" s="32"/>
      <c r="J30" s="33"/>
      <c r="K30" s="26">
        <f t="shared" si="0"/>
        <v>0</v>
      </c>
      <c r="L30" s="26">
        <f t="shared" si="0"/>
        <v>0</v>
      </c>
    </row>
    <row r="31" spans="1:12" ht="84" customHeight="1">
      <c r="A31" s="8" t="s">
        <v>52</v>
      </c>
      <c r="B31" s="9" t="s">
        <v>53</v>
      </c>
      <c r="C31" s="9"/>
      <c r="D31" s="23"/>
      <c r="E31" s="11">
        <f>'[1]Розница Главная'!C34</f>
        <v>0</v>
      </c>
      <c r="F31" s="13">
        <v>1060</v>
      </c>
      <c r="G31" s="13">
        <v>1450</v>
      </c>
      <c r="H31" s="13">
        <v>2300</v>
      </c>
      <c r="I31" s="32"/>
      <c r="J31" s="33"/>
      <c r="K31" s="26">
        <f t="shared" si="0"/>
        <v>0</v>
      </c>
      <c r="L31" s="26">
        <f t="shared" si="0"/>
        <v>0</v>
      </c>
    </row>
    <row r="32" spans="1:12" ht="84" customHeight="1">
      <c r="A32" s="8" t="s">
        <v>54</v>
      </c>
      <c r="B32" s="9" t="s">
        <v>78</v>
      </c>
      <c r="C32" s="9"/>
      <c r="D32" s="23"/>
      <c r="E32" s="11">
        <f>'[1]Розница Главная'!C35</f>
        <v>4</v>
      </c>
      <c r="F32" s="13">
        <v>1060</v>
      </c>
      <c r="G32" s="13">
        <v>1450</v>
      </c>
      <c r="H32" s="13">
        <v>2300</v>
      </c>
      <c r="I32" s="32"/>
      <c r="J32" s="33"/>
      <c r="K32" s="26">
        <f t="shared" si="0"/>
        <v>0</v>
      </c>
      <c r="L32" s="26">
        <f t="shared" si="0"/>
        <v>0</v>
      </c>
    </row>
    <row r="33" spans="1:12" ht="87" customHeight="1">
      <c r="A33" s="8" t="s">
        <v>55</v>
      </c>
      <c r="B33" s="9" t="s">
        <v>97</v>
      </c>
      <c r="C33" s="9"/>
      <c r="D33" s="23"/>
      <c r="E33" s="11">
        <f>'[1]Розница Главная'!C36</f>
        <v>19</v>
      </c>
      <c r="F33" s="13">
        <v>710</v>
      </c>
      <c r="G33" s="13">
        <v>970</v>
      </c>
      <c r="H33" s="13">
        <v>1610</v>
      </c>
      <c r="I33" s="32"/>
      <c r="J33" s="33"/>
      <c r="K33" s="26">
        <f t="shared" si="0"/>
        <v>0</v>
      </c>
      <c r="L33" s="26">
        <f t="shared" si="0"/>
        <v>0</v>
      </c>
    </row>
    <row r="34" spans="1:12" ht="87" customHeight="1">
      <c r="A34" s="8" t="s">
        <v>56</v>
      </c>
      <c r="B34" s="16" t="s">
        <v>64</v>
      </c>
      <c r="C34" s="16"/>
      <c r="D34" s="23"/>
      <c r="E34" s="11">
        <f>'[1]Розница Главная'!C37</f>
        <v>13</v>
      </c>
      <c r="F34" s="13">
        <v>560</v>
      </c>
      <c r="G34" s="13">
        <v>770</v>
      </c>
      <c r="H34" s="13">
        <v>1250</v>
      </c>
      <c r="I34" s="32"/>
      <c r="J34" s="33"/>
      <c r="K34" s="26">
        <f t="shared" si="0"/>
        <v>0</v>
      </c>
      <c r="L34" s="26">
        <f t="shared" si="0"/>
        <v>0</v>
      </c>
    </row>
    <row r="35" spans="1:12" ht="87" customHeight="1">
      <c r="A35" s="8" t="s">
        <v>57</v>
      </c>
      <c r="B35" s="9" t="s">
        <v>79</v>
      </c>
      <c r="C35" s="16"/>
      <c r="D35" s="23"/>
      <c r="E35" s="11">
        <f>'[1]Розница Главная'!C38</f>
        <v>10</v>
      </c>
      <c r="F35" s="13">
        <v>560</v>
      </c>
      <c r="G35" s="13">
        <v>770</v>
      </c>
      <c r="H35" s="13">
        <v>1250</v>
      </c>
      <c r="I35" s="32"/>
      <c r="J35" s="33"/>
      <c r="K35" s="26">
        <f t="shared" si="0"/>
        <v>0</v>
      </c>
      <c r="L35" s="26">
        <f t="shared" si="0"/>
        <v>0</v>
      </c>
    </row>
    <row r="36" spans="1:12" ht="87" customHeight="1">
      <c r="A36" s="8" t="s">
        <v>58</v>
      </c>
      <c r="B36" s="9" t="s">
        <v>80</v>
      </c>
      <c r="C36" s="16"/>
      <c r="D36" s="23"/>
      <c r="E36" s="11">
        <f>'[1]Розница Главная'!C39</f>
        <v>20</v>
      </c>
      <c r="F36" s="13">
        <v>560</v>
      </c>
      <c r="G36" s="13">
        <v>770</v>
      </c>
      <c r="H36" s="13">
        <v>1250</v>
      </c>
      <c r="I36" s="32"/>
      <c r="J36" s="33"/>
      <c r="K36" s="26">
        <f t="shared" si="0"/>
        <v>0</v>
      </c>
      <c r="L36" s="26">
        <f t="shared" si="0"/>
        <v>0</v>
      </c>
    </row>
    <row r="37" spans="1:12" ht="87" customHeight="1">
      <c r="A37" s="8" t="s">
        <v>59</v>
      </c>
      <c r="B37" s="9" t="s">
        <v>81</v>
      </c>
      <c r="C37" s="16"/>
      <c r="D37" s="23"/>
      <c r="E37" s="11">
        <f>'[1]Розница Главная'!C40</f>
        <v>8</v>
      </c>
      <c r="F37" s="13">
        <v>560</v>
      </c>
      <c r="G37" s="13">
        <v>770</v>
      </c>
      <c r="H37" s="13">
        <v>1250</v>
      </c>
      <c r="I37" s="32"/>
      <c r="J37" s="33"/>
      <c r="K37" s="26">
        <f t="shared" si="0"/>
        <v>0</v>
      </c>
      <c r="L37" s="26">
        <f t="shared" si="0"/>
        <v>0</v>
      </c>
    </row>
    <row r="38" spans="1:12" ht="87" customHeight="1">
      <c r="A38" s="8" t="s">
        <v>60</v>
      </c>
      <c r="B38" s="9" t="s">
        <v>82</v>
      </c>
      <c r="C38" s="16"/>
      <c r="D38" s="23"/>
      <c r="E38" s="11">
        <f>'[1]Розница Главная'!C41</f>
        <v>3</v>
      </c>
      <c r="F38" s="13">
        <v>560</v>
      </c>
      <c r="G38" s="13">
        <v>770</v>
      </c>
      <c r="H38" s="13">
        <v>1250</v>
      </c>
      <c r="I38" s="32"/>
      <c r="J38" s="33"/>
      <c r="K38" s="26">
        <f t="shared" si="0"/>
        <v>0</v>
      </c>
      <c r="L38" s="26">
        <f t="shared" si="0"/>
        <v>0</v>
      </c>
    </row>
    <row r="39" spans="1:12" ht="87" customHeight="1">
      <c r="A39" s="21" t="s">
        <v>65</v>
      </c>
      <c r="B39" s="9" t="s">
        <v>66</v>
      </c>
      <c r="C39" s="16"/>
      <c r="D39" s="23"/>
      <c r="E39" s="11">
        <v>1400</v>
      </c>
      <c r="F39" s="13">
        <v>80</v>
      </c>
      <c r="G39" s="13">
        <v>100</v>
      </c>
      <c r="H39" s="13">
        <v>120</v>
      </c>
      <c r="I39" s="32"/>
      <c r="J39" s="33"/>
      <c r="K39" s="27">
        <f t="shared" si="0"/>
        <v>0</v>
      </c>
      <c r="L39" s="27">
        <f t="shared" si="0"/>
        <v>0</v>
      </c>
    </row>
    <row r="40" spans="1:12" ht="87" customHeight="1">
      <c r="B40" s="22"/>
    </row>
  </sheetData>
  <sheetProtection password="CE28" sheet="1" objects="1" scenarios="1"/>
  <conditionalFormatting sqref="I3:I39">
    <cfRule type="cellIs" dxfId="11" priority="12" operator="greaterThan">
      <formula>$E3</formula>
    </cfRule>
  </conditionalFormatting>
  <conditionalFormatting sqref="J3:J39">
    <cfRule type="cellIs" dxfId="10" priority="11" operator="greaterThan">
      <formula>$E3</formula>
    </cfRule>
  </conditionalFormatting>
  <conditionalFormatting sqref="I2">
    <cfRule type="cellIs" dxfId="9" priority="9" operator="greaterThan">
      <formula>100000</formula>
    </cfRule>
    <cfRule type="cellIs" dxfId="8" priority="10" operator="lessThan">
      <formula>100000</formula>
    </cfRule>
  </conditionalFormatting>
  <conditionalFormatting sqref="J2">
    <cfRule type="cellIs" dxfId="7" priority="7" operator="lessThan">
      <formula>20000</formula>
    </cfRule>
    <cfRule type="cellIs" dxfId="6" priority="8" operator="greaterThan">
      <formula>20000</formula>
    </cfRule>
  </conditionalFormatting>
  <conditionalFormatting sqref="I3:I39">
    <cfRule type="cellIs" dxfId="5" priority="6" operator="greaterThan">
      <formula>$E3</formula>
    </cfRule>
  </conditionalFormatting>
  <conditionalFormatting sqref="J3:J39">
    <cfRule type="cellIs" dxfId="4" priority="5" operator="greaterThan">
      <formula>$E3</formula>
    </cfRule>
  </conditionalFormatting>
  <conditionalFormatting sqref="I2">
    <cfRule type="cellIs" dxfId="3" priority="3" operator="greaterThan">
      <formula>100000</formula>
    </cfRule>
    <cfRule type="cellIs" dxfId="2" priority="4" operator="lessThan">
      <formula>100000</formula>
    </cfRule>
  </conditionalFormatting>
  <conditionalFormatting sqref="J2">
    <cfRule type="cellIs" dxfId="1" priority="1" operator="lessThan">
      <formula>20000</formula>
    </cfRule>
    <cfRule type="cellIs" dxfId="0" priority="2" operator="greaterThan">
      <formula>20000</formula>
    </cfRule>
  </conditionalFormatting>
  <hyperlinks>
    <hyperlink ref="C5" r:id="rId1"/>
    <hyperlink ref="C3" r:id="rId2"/>
    <hyperlink ref="C4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20" r:id="rId16"/>
  </hyperlinks>
  <pageMargins left="0.7" right="0.7" top="0.75" bottom="0.75" header="0.3" footer="0.3"/>
  <pageSetup paperSize="9" orientation="portrait" horizontalDpi="180" verticalDpi="18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2021-11-11T13:09:34Z</dcterms:modified>
</cp:coreProperties>
</file>